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Sheet1!$A$2:$M$36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<sst xmlns="http://schemas.openxmlformats.org/spreadsheetml/2006/main" count="218" uniqueCount="128">
  <si>
    <t>温州湾新区2024年公开招聘国有企业工作人员入围体检人员名单</t>
  </si>
  <si>
    <t>序号</t>
  </si>
  <si>
    <t>姓名</t>
  </si>
  <si>
    <t>性别</t>
  </si>
  <si>
    <t>准考证号</t>
  </si>
  <si>
    <t>招聘单位</t>
  </si>
  <si>
    <t>招聘岗位</t>
  </si>
  <si>
    <t>岗位代码</t>
  </si>
  <si>
    <t>笔试成绩</t>
  </si>
  <si>
    <t>折分后</t>
  </si>
  <si>
    <t>面试成绩</t>
  </si>
  <si>
    <t>总成绩</t>
  </si>
  <si>
    <t>排名</t>
  </si>
  <si>
    <t>朱畅</t>
  </si>
  <si>
    <t>女</t>
  </si>
  <si>
    <t xml:space="preserve">202401015313 </t>
  </si>
  <si>
    <t>温州滨海新城投资集团有限公司</t>
  </si>
  <si>
    <t>文秘</t>
  </si>
  <si>
    <t>wzw20240101</t>
  </si>
  <si>
    <t>王思佳</t>
  </si>
  <si>
    <t xml:space="preserve">202401015227 </t>
  </si>
  <si>
    <t>徐溥</t>
  </si>
  <si>
    <t>男</t>
  </si>
  <si>
    <t>202401026906</t>
  </si>
  <si>
    <t>财务管理（男）</t>
  </si>
  <si>
    <t>wzw20240102</t>
  </si>
  <si>
    <t>董丽莉</t>
  </si>
  <si>
    <t>202401037002</t>
  </si>
  <si>
    <t>财务管理（女）</t>
  </si>
  <si>
    <t>wzw20240103</t>
  </si>
  <si>
    <t>李佳洁</t>
  </si>
  <si>
    <t>202401043319</t>
  </si>
  <si>
    <t>投融资管理</t>
  </si>
  <si>
    <t>wzw20240104</t>
  </si>
  <si>
    <t>林慧慧</t>
  </si>
  <si>
    <t>202401053420</t>
  </si>
  <si>
    <t>工程造价</t>
  </si>
  <si>
    <t>wzw20240105</t>
  </si>
  <si>
    <t>陈礼涣</t>
  </si>
  <si>
    <t>202401053327</t>
  </si>
  <si>
    <t>谢忠鑫</t>
  </si>
  <si>
    <t>202401063512</t>
  </si>
  <si>
    <t>市场营销</t>
  </si>
  <si>
    <t>wzw20240106</t>
  </si>
  <si>
    <t>黄柳洄</t>
  </si>
  <si>
    <t>202401073620</t>
  </si>
  <si>
    <t>空间设计</t>
  </si>
  <si>
    <t>wzw20240107</t>
  </si>
  <si>
    <t>吴天祎</t>
  </si>
  <si>
    <t>202401083809</t>
  </si>
  <si>
    <t>园林管理</t>
  </si>
  <si>
    <t>wzw20240108</t>
  </si>
  <si>
    <t>何升旺</t>
  </si>
  <si>
    <t>202401093901</t>
  </si>
  <si>
    <t>市政管理</t>
  </si>
  <si>
    <t>wzw20240109</t>
  </si>
  <si>
    <t>董汉森</t>
  </si>
  <si>
    <t>202401105813</t>
  </si>
  <si>
    <t>工程管理</t>
  </si>
  <si>
    <t>wzw20240110</t>
  </si>
  <si>
    <t>张泽厉</t>
  </si>
  <si>
    <t>202401105716</t>
  </si>
  <si>
    <t>屈伦</t>
  </si>
  <si>
    <t>202401105921</t>
  </si>
  <si>
    <t>林镔</t>
  </si>
  <si>
    <t>202401106001</t>
  </si>
  <si>
    <t>张凌霄</t>
  </si>
  <si>
    <t>202401113927</t>
  </si>
  <si>
    <t>建筑设计</t>
  </si>
  <si>
    <t>wzw20240111</t>
  </si>
  <si>
    <t>陈佩佩</t>
  </si>
  <si>
    <t>202401124006</t>
  </si>
  <si>
    <t>安防技术</t>
  </si>
  <si>
    <t>wzw20240112</t>
  </si>
  <si>
    <t>许彬彬</t>
  </si>
  <si>
    <t>202401134026</t>
  </si>
  <si>
    <t>综合管理1</t>
  </si>
  <si>
    <t>wzw20240113</t>
  </si>
  <si>
    <t>沈温阳</t>
  </si>
  <si>
    <t xml:space="preserve">202401145013 </t>
  </si>
  <si>
    <t>综合管理2</t>
  </si>
  <si>
    <t>wzw20240114</t>
  </si>
  <si>
    <t>潘威</t>
  </si>
  <si>
    <t xml:space="preserve">202401145024 </t>
  </si>
  <si>
    <t>何森良</t>
  </si>
  <si>
    <t>202402016108</t>
  </si>
  <si>
    <t>温州市瓯飞开发建设投资集团有限公司</t>
  </si>
  <si>
    <t>wzw20240201</t>
  </si>
  <si>
    <t>吴杨凯</t>
  </si>
  <si>
    <t>202402016109</t>
  </si>
  <si>
    <t>包文明</t>
  </si>
  <si>
    <t>202402016025</t>
  </si>
  <si>
    <t>穆炳韬</t>
  </si>
  <si>
    <t>202402016110</t>
  </si>
  <si>
    <t>邱建胜</t>
  </si>
  <si>
    <t>202402016225</t>
  </si>
  <si>
    <t>王家鹏</t>
  </si>
  <si>
    <t>202402016228</t>
  </si>
  <si>
    <t>孙畅</t>
  </si>
  <si>
    <t>202402027118</t>
  </si>
  <si>
    <t>财务管理</t>
  </si>
  <si>
    <t>wzw20240202</t>
  </si>
  <si>
    <t>林淋</t>
  </si>
  <si>
    <t xml:space="preserve">202402035401 </t>
  </si>
  <si>
    <t>wzw20240203</t>
  </si>
  <si>
    <t>李盈盈</t>
  </si>
  <si>
    <t>202403017322</t>
  </si>
  <si>
    <t>温州湾新区国资运营有限公司</t>
  </si>
  <si>
    <t>wzw20240301</t>
  </si>
  <si>
    <t>姜晓林</t>
  </si>
  <si>
    <t>202403024820</t>
  </si>
  <si>
    <t>法务风控</t>
  </si>
  <si>
    <t>wzw20240302</t>
  </si>
  <si>
    <t>管柏舟</t>
  </si>
  <si>
    <t>202403037520</t>
  </si>
  <si>
    <t>基金管理1</t>
  </si>
  <si>
    <t>wzw20240303</t>
  </si>
  <si>
    <t>李志坚</t>
  </si>
  <si>
    <t>202403047711</t>
  </si>
  <si>
    <t>基金管理2（男）</t>
  </si>
  <si>
    <t>wzw20240304</t>
  </si>
  <si>
    <t>周士尹</t>
  </si>
  <si>
    <t>202403057818</t>
  </si>
  <si>
    <t>基金管理2（女）</t>
  </si>
  <si>
    <t>wzw20240305</t>
  </si>
  <si>
    <t>陈诺</t>
  </si>
  <si>
    <t xml:space="preserve">202403065503 </t>
  </si>
  <si>
    <t>wzw20240306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</si>
</sst>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黑体"/>
      <charset val="134"/>
    </font>
    <font>
      <sz val="12"/>
      <name val="Times New Roman Regular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304800</xdr:colOff>
      <xdr:row>11</xdr:row>
      <xdr:rowOff>50165</xdr:rowOff>
    </xdr:to>
    <xdr:sp>
      <xdr:nvSpPr>
        <xdr:cNvPr id="2" name="图片 1"/>
        <xdr:cNvSpPr>
          <a:spLocks noChangeAspect="1"/>
        </xdr:cNvSpPr>
      </xdr:nvSpPr>
      <xdr:spPr>
        <a:xfrm>
          <a:off x="409575" y="3009900"/>
          <a:ext cx="304800" cy="3041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360MoveData\Users\Administrator\Desktop\2024&#24180;&#28201;&#24030;&#28286;&#26032;&#21306;&#12289;&#40857;&#28286;&#21306;&#22269;&#20225;&#25307;&#32856;\8.&#38754;&#35797;\&#28286;&#26032;&#21306;&#38754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3">
          <cell r="F3" t="str">
            <v>202401124013</v>
          </cell>
          <cell r="G3">
            <v>64.6</v>
          </cell>
          <cell r="H3">
            <v>2</v>
          </cell>
          <cell r="I3" t="str">
            <v>缺考</v>
          </cell>
          <cell r="J3" t="str">
            <v>缺考</v>
          </cell>
        </row>
        <row r="4">
          <cell r="F4" t="str">
            <v>202401124006</v>
          </cell>
          <cell r="G4">
            <v>78.7</v>
          </cell>
          <cell r="H4">
            <v>1</v>
          </cell>
          <cell r="I4" t="str">
            <v>H11</v>
          </cell>
          <cell r="J4">
            <v>79.16</v>
          </cell>
        </row>
        <row r="5">
          <cell r="F5" t="str">
            <v>202401124008</v>
          </cell>
          <cell r="G5">
            <v>64</v>
          </cell>
          <cell r="H5">
            <v>3</v>
          </cell>
          <cell r="I5" t="str">
            <v>H12</v>
          </cell>
          <cell r="J5">
            <v>75.92</v>
          </cell>
        </row>
        <row r="6">
          <cell r="F6" t="str">
            <v>202403017322</v>
          </cell>
          <cell r="G6">
            <v>72.6</v>
          </cell>
          <cell r="H6">
            <v>3</v>
          </cell>
          <cell r="I6" t="str">
            <v>C24</v>
          </cell>
          <cell r="J6">
            <v>90.42</v>
          </cell>
        </row>
        <row r="7">
          <cell r="F7" t="str">
            <v>202402027118</v>
          </cell>
          <cell r="G7">
            <v>57.5</v>
          </cell>
          <cell r="H7">
            <v>2</v>
          </cell>
          <cell r="I7" t="str">
            <v>C25</v>
          </cell>
          <cell r="J7">
            <v>85.14</v>
          </cell>
        </row>
        <row r="8">
          <cell r="F8" t="str">
            <v>202402027203</v>
          </cell>
          <cell r="G8">
            <v>59.2</v>
          </cell>
          <cell r="H8">
            <v>1</v>
          </cell>
          <cell r="I8" t="str">
            <v>C27</v>
          </cell>
          <cell r="J8">
            <v>83.34</v>
          </cell>
        </row>
        <row r="9">
          <cell r="F9" t="str">
            <v>202402027222</v>
          </cell>
          <cell r="G9">
            <v>57</v>
          </cell>
          <cell r="H9">
            <v>3</v>
          </cell>
          <cell r="I9" t="str">
            <v>C26</v>
          </cell>
          <cell r="J9">
            <v>82.08</v>
          </cell>
        </row>
        <row r="10">
          <cell r="F10" t="str">
            <v>202403017304</v>
          </cell>
          <cell r="G10">
            <v>74.2</v>
          </cell>
          <cell r="H10">
            <v>1</v>
          </cell>
          <cell r="I10" t="str">
            <v>C22</v>
          </cell>
          <cell r="J10">
            <v>79.96</v>
          </cell>
        </row>
        <row r="11">
          <cell r="F11" t="str">
            <v>202403017311</v>
          </cell>
          <cell r="G11">
            <v>73.8</v>
          </cell>
          <cell r="H11">
            <v>2</v>
          </cell>
          <cell r="I11" t="str">
            <v>C23</v>
          </cell>
          <cell r="J11">
            <v>72.22</v>
          </cell>
        </row>
        <row r="12">
          <cell r="F12" t="str">
            <v>202401026905</v>
          </cell>
          <cell r="G12">
            <v>65.6</v>
          </cell>
          <cell r="H12">
            <v>3</v>
          </cell>
          <cell r="I12" t="str">
            <v>C03</v>
          </cell>
          <cell r="J12">
            <v>83.82</v>
          </cell>
        </row>
        <row r="13">
          <cell r="F13" t="str">
            <v>202401026906</v>
          </cell>
          <cell r="G13">
            <v>66.4</v>
          </cell>
          <cell r="H13">
            <v>1</v>
          </cell>
          <cell r="I13" t="str">
            <v>C01</v>
          </cell>
          <cell r="J13">
            <v>83.38</v>
          </cell>
        </row>
        <row r="14">
          <cell r="F14" t="str">
            <v>202401026913</v>
          </cell>
          <cell r="G14">
            <v>65.9</v>
          </cell>
          <cell r="H14">
            <v>2</v>
          </cell>
          <cell r="I14" t="str">
            <v>C02</v>
          </cell>
          <cell r="J14">
            <v>81.6</v>
          </cell>
        </row>
        <row r="15">
          <cell r="F15" t="str">
            <v>202401036922</v>
          </cell>
          <cell r="G15">
            <v>66.9</v>
          </cell>
          <cell r="H15">
            <v>2</v>
          </cell>
          <cell r="I15" t="str">
            <v>C21</v>
          </cell>
          <cell r="J15">
            <v>83.1</v>
          </cell>
        </row>
        <row r="16">
          <cell r="F16" t="str">
            <v>202401037002</v>
          </cell>
          <cell r="G16">
            <v>70.6</v>
          </cell>
          <cell r="H16">
            <v>1</v>
          </cell>
          <cell r="I16" t="str">
            <v>C19</v>
          </cell>
          <cell r="J16">
            <v>81.6</v>
          </cell>
        </row>
        <row r="17">
          <cell r="F17" t="str">
            <v>202401037015</v>
          </cell>
          <cell r="G17">
            <v>63.8</v>
          </cell>
          <cell r="H17">
            <v>3</v>
          </cell>
          <cell r="I17" t="str">
            <v>C20</v>
          </cell>
          <cell r="J17">
            <v>73.16</v>
          </cell>
        </row>
        <row r="18">
          <cell r="F18" t="str">
            <v>202403024816</v>
          </cell>
          <cell r="G18">
            <v>73.1</v>
          </cell>
          <cell r="H18">
            <v>2</v>
          </cell>
          <cell r="I18" t="str">
            <v>G27</v>
          </cell>
          <cell r="J18">
            <v>81.7</v>
          </cell>
        </row>
        <row r="19">
          <cell r="F19" t="str">
            <v>202403024820</v>
          </cell>
          <cell r="G19">
            <v>74.9</v>
          </cell>
          <cell r="H19">
            <v>1</v>
          </cell>
          <cell r="I19" t="str">
            <v>G28</v>
          </cell>
          <cell r="J19">
            <v>81.38</v>
          </cell>
        </row>
        <row r="20">
          <cell r="F20" t="str">
            <v>202403024805</v>
          </cell>
          <cell r="G20">
            <v>73.1</v>
          </cell>
          <cell r="H20">
            <v>2</v>
          </cell>
          <cell r="I20" t="str">
            <v>G26</v>
          </cell>
          <cell r="J20">
            <v>80.1</v>
          </cell>
        </row>
        <row r="21">
          <cell r="F21" t="str">
            <v>202402016105</v>
          </cell>
          <cell r="G21">
            <v>65.2</v>
          </cell>
          <cell r="H21">
            <v>6</v>
          </cell>
          <cell r="I21" t="str">
            <v>缺考</v>
          </cell>
          <cell r="J21" t="str">
            <v>缺考</v>
          </cell>
        </row>
        <row r="22">
          <cell r="F22" t="str">
            <v>202402016206</v>
          </cell>
          <cell r="G22">
            <v>61.4</v>
          </cell>
          <cell r="H22">
            <v>18</v>
          </cell>
          <cell r="I22" t="str">
            <v>E24</v>
          </cell>
          <cell r="J22" t="str">
            <v>弃考</v>
          </cell>
        </row>
        <row r="23">
          <cell r="F23" t="str">
            <v>202402016108</v>
          </cell>
          <cell r="G23">
            <v>66.8</v>
          </cell>
          <cell r="H23">
            <v>4</v>
          </cell>
          <cell r="I23" t="str">
            <v>E14</v>
          </cell>
          <cell r="J23">
            <v>85.52</v>
          </cell>
        </row>
        <row r="24">
          <cell r="F24" t="str">
            <v>202402016025</v>
          </cell>
          <cell r="G24">
            <v>63.2</v>
          </cell>
          <cell r="H24">
            <v>12</v>
          </cell>
          <cell r="I24" t="str">
            <v>E18</v>
          </cell>
          <cell r="J24">
            <v>82.24</v>
          </cell>
        </row>
        <row r="25">
          <cell r="F25" t="str">
            <v>202401105921</v>
          </cell>
          <cell r="G25">
            <v>68.5</v>
          </cell>
          <cell r="H25">
            <v>3</v>
          </cell>
          <cell r="I25" t="str">
            <v>E07</v>
          </cell>
          <cell r="J25">
            <v>81.5</v>
          </cell>
        </row>
        <row r="26">
          <cell r="F26" t="str">
            <v>202401105813</v>
          </cell>
          <cell r="G26">
            <v>71.7</v>
          </cell>
          <cell r="H26">
            <v>2</v>
          </cell>
          <cell r="I26" t="str">
            <v>E05</v>
          </cell>
          <cell r="J26">
            <v>80.36</v>
          </cell>
        </row>
        <row r="27">
          <cell r="F27" t="str">
            <v>202401106001</v>
          </cell>
          <cell r="G27">
            <v>67.3</v>
          </cell>
          <cell r="H27">
            <v>5</v>
          </cell>
          <cell r="I27" t="str">
            <v>E01</v>
          </cell>
          <cell r="J27">
            <v>80.04</v>
          </cell>
        </row>
        <row r="28">
          <cell r="F28" t="str">
            <v>202402016110</v>
          </cell>
          <cell r="G28">
            <v>63</v>
          </cell>
          <cell r="H28">
            <v>14</v>
          </cell>
          <cell r="I28" t="str">
            <v>E30</v>
          </cell>
          <cell r="J28">
            <v>79.38</v>
          </cell>
        </row>
        <row r="29">
          <cell r="F29" t="str">
            <v>202401105715</v>
          </cell>
          <cell r="G29">
            <v>66.5</v>
          </cell>
          <cell r="H29">
            <v>7</v>
          </cell>
          <cell r="I29" t="str">
            <v>E03</v>
          </cell>
          <cell r="J29">
            <v>77.6</v>
          </cell>
        </row>
        <row r="30">
          <cell r="F30" t="str">
            <v>202402016109</v>
          </cell>
          <cell r="G30">
            <v>70</v>
          </cell>
          <cell r="H30">
            <v>1</v>
          </cell>
          <cell r="I30" t="str">
            <v>E13</v>
          </cell>
          <cell r="J30">
            <v>77.44</v>
          </cell>
        </row>
        <row r="31">
          <cell r="F31" t="str">
            <v>202402016008</v>
          </cell>
          <cell r="G31">
            <v>61.8</v>
          </cell>
          <cell r="H31">
            <v>17</v>
          </cell>
          <cell r="I31" t="str">
            <v>E19</v>
          </cell>
          <cell r="J31">
            <v>77.22</v>
          </cell>
        </row>
        <row r="32">
          <cell r="F32" t="str">
            <v>202401105924</v>
          </cell>
          <cell r="G32">
            <v>67.3</v>
          </cell>
          <cell r="H32">
            <v>5</v>
          </cell>
          <cell r="I32" t="str">
            <v>E12</v>
          </cell>
          <cell r="J32">
            <v>77.08</v>
          </cell>
        </row>
        <row r="33">
          <cell r="F33" t="str">
            <v>202401105716</v>
          </cell>
          <cell r="G33">
            <v>73.7</v>
          </cell>
          <cell r="H33">
            <v>1</v>
          </cell>
          <cell r="I33" t="str">
            <v>E04</v>
          </cell>
          <cell r="J33">
            <v>76.82</v>
          </cell>
        </row>
        <row r="34">
          <cell r="F34" t="str">
            <v>202402016228</v>
          </cell>
          <cell r="G34">
            <v>65</v>
          </cell>
          <cell r="H34">
            <v>7</v>
          </cell>
          <cell r="I34" t="str">
            <v>E15</v>
          </cell>
          <cell r="J34">
            <v>76.3</v>
          </cell>
        </row>
        <row r="35">
          <cell r="F35" t="str">
            <v>202402016321</v>
          </cell>
          <cell r="G35">
            <v>62.9</v>
          </cell>
          <cell r="H35">
            <v>15</v>
          </cell>
          <cell r="I35" t="str">
            <v>E21</v>
          </cell>
          <cell r="J35">
            <v>76.16</v>
          </cell>
        </row>
        <row r="36">
          <cell r="F36" t="str">
            <v>202401105822</v>
          </cell>
          <cell r="G36">
            <v>63.7</v>
          </cell>
          <cell r="H36">
            <v>10</v>
          </cell>
          <cell r="I36" t="str">
            <v>E09</v>
          </cell>
          <cell r="J36">
            <v>75.78</v>
          </cell>
        </row>
        <row r="37">
          <cell r="F37" t="str">
            <v>202402016119</v>
          </cell>
          <cell r="G37">
            <v>61</v>
          </cell>
          <cell r="H37">
            <v>19</v>
          </cell>
          <cell r="I37" t="str">
            <v>E17</v>
          </cell>
          <cell r="J37">
            <v>75.46</v>
          </cell>
        </row>
        <row r="38">
          <cell r="F38" t="str">
            <v>202401105901</v>
          </cell>
          <cell r="G38">
            <v>63</v>
          </cell>
          <cell r="H38">
            <v>12</v>
          </cell>
          <cell r="I38" t="str">
            <v>E06</v>
          </cell>
          <cell r="J38">
            <v>74.94</v>
          </cell>
        </row>
        <row r="39">
          <cell r="F39" t="str">
            <v>202402016225</v>
          </cell>
          <cell r="G39">
            <v>67.1</v>
          </cell>
          <cell r="H39">
            <v>3</v>
          </cell>
          <cell r="I39" t="str">
            <v>E22</v>
          </cell>
          <cell r="J39">
            <v>74.82</v>
          </cell>
        </row>
        <row r="40">
          <cell r="F40" t="str">
            <v>202401105816</v>
          </cell>
          <cell r="G40">
            <v>63.3</v>
          </cell>
          <cell r="H40">
            <v>11</v>
          </cell>
          <cell r="I40" t="str">
            <v>E08</v>
          </cell>
          <cell r="J40">
            <v>74.62</v>
          </cell>
        </row>
        <row r="41">
          <cell r="F41" t="str">
            <v>202402016024</v>
          </cell>
          <cell r="G41">
            <v>65</v>
          </cell>
          <cell r="H41">
            <v>7</v>
          </cell>
          <cell r="I41" t="str">
            <v>E23</v>
          </cell>
          <cell r="J41">
            <v>74.56</v>
          </cell>
        </row>
        <row r="42">
          <cell r="F42" t="str">
            <v>202401105802</v>
          </cell>
          <cell r="G42">
            <v>64.5</v>
          </cell>
          <cell r="H42">
            <v>8</v>
          </cell>
          <cell r="I42" t="str">
            <v>E10</v>
          </cell>
          <cell r="J42">
            <v>74.5</v>
          </cell>
        </row>
        <row r="43">
          <cell r="F43" t="str">
            <v>202402016222</v>
          </cell>
          <cell r="G43">
            <v>65</v>
          </cell>
          <cell r="H43">
            <v>7</v>
          </cell>
          <cell r="I43" t="str">
            <v>E20</v>
          </cell>
          <cell r="J43">
            <v>73.62</v>
          </cell>
        </row>
        <row r="44">
          <cell r="F44" t="str">
            <v>202402016214</v>
          </cell>
          <cell r="G44">
            <v>66.2</v>
          </cell>
          <cell r="H44">
            <v>5</v>
          </cell>
          <cell r="I44" t="str">
            <v>E27</v>
          </cell>
          <cell r="J44">
            <v>73.42</v>
          </cell>
        </row>
        <row r="45">
          <cell r="F45" t="str">
            <v>202401105824</v>
          </cell>
          <cell r="G45">
            <v>64.2</v>
          </cell>
          <cell r="H45">
            <v>9</v>
          </cell>
          <cell r="I45" t="str">
            <v>E11</v>
          </cell>
          <cell r="J45">
            <v>73.22</v>
          </cell>
        </row>
        <row r="46">
          <cell r="F46" t="str">
            <v>202401105725</v>
          </cell>
          <cell r="G46">
            <v>68.1</v>
          </cell>
          <cell r="H46">
            <v>4</v>
          </cell>
          <cell r="I46" t="str">
            <v>E02</v>
          </cell>
          <cell r="J46">
            <v>72.66</v>
          </cell>
        </row>
        <row r="47">
          <cell r="F47" t="str">
            <v>202402016210</v>
          </cell>
          <cell r="G47">
            <v>64</v>
          </cell>
          <cell r="H47">
            <v>10</v>
          </cell>
          <cell r="I47" t="str">
            <v>E25</v>
          </cell>
          <cell r="J47">
            <v>72.52</v>
          </cell>
        </row>
        <row r="48">
          <cell r="F48" t="str">
            <v>202402016311</v>
          </cell>
          <cell r="G48">
            <v>63.2</v>
          </cell>
          <cell r="H48">
            <v>12</v>
          </cell>
          <cell r="I48" t="str">
            <v>E26</v>
          </cell>
          <cell r="J48">
            <v>72.28</v>
          </cell>
        </row>
        <row r="49">
          <cell r="F49" t="str">
            <v>202402016026</v>
          </cell>
          <cell r="G49">
            <v>69.6</v>
          </cell>
          <cell r="H49">
            <v>2</v>
          </cell>
          <cell r="I49" t="str">
            <v>E16</v>
          </cell>
          <cell r="J49">
            <v>70.02</v>
          </cell>
        </row>
        <row r="50">
          <cell r="F50" t="str">
            <v>202402016106</v>
          </cell>
          <cell r="G50">
            <v>63.7</v>
          </cell>
          <cell r="H50">
            <v>11</v>
          </cell>
          <cell r="I50" t="str">
            <v>E29</v>
          </cell>
          <cell r="J50">
            <v>68.5</v>
          </cell>
        </row>
        <row r="51">
          <cell r="F51" t="str">
            <v>202401053420</v>
          </cell>
          <cell r="G51">
            <v>70.5</v>
          </cell>
          <cell r="H51">
            <v>2</v>
          </cell>
          <cell r="I51" t="str">
            <v>D19</v>
          </cell>
          <cell r="J51">
            <v>85.04</v>
          </cell>
        </row>
        <row r="52">
          <cell r="F52" t="str">
            <v>202401053327</v>
          </cell>
          <cell r="G52">
            <v>71.3</v>
          </cell>
          <cell r="H52">
            <v>1</v>
          </cell>
          <cell r="I52" t="str">
            <v>D21</v>
          </cell>
          <cell r="J52">
            <v>83.48</v>
          </cell>
        </row>
        <row r="53">
          <cell r="F53" t="str">
            <v>202401053409</v>
          </cell>
          <cell r="G53">
            <v>70.1</v>
          </cell>
          <cell r="H53">
            <v>3</v>
          </cell>
          <cell r="I53" t="str">
            <v>D17</v>
          </cell>
          <cell r="J53">
            <v>82.92</v>
          </cell>
        </row>
        <row r="54">
          <cell r="F54" t="str">
            <v>202401053419</v>
          </cell>
          <cell r="G54">
            <v>69.1</v>
          </cell>
          <cell r="H54">
            <v>5</v>
          </cell>
          <cell r="I54" t="str">
            <v>D18</v>
          </cell>
          <cell r="J54">
            <v>82.8</v>
          </cell>
        </row>
        <row r="55">
          <cell r="F55" t="str">
            <v>202401053417</v>
          </cell>
          <cell r="G55">
            <v>64.7</v>
          </cell>
          <cell r="H55">
            <v>7</v>
          </cell>
          <cell r="I55" t="str">
            <v>D20</v>
          </cell>
          <cell r="J55">
            <v>81.28</v>
          </cell>
        </row>
        <row r="56">
          <cell r="F56" t="str">
            <v>202401053403</v>
          </cell>
          <cell r="G56">
            <v>69.8</v>
          </cell>
          <cell r="H56">
            <v>4</v>
          </cell>
          <cell r="I56" t="str">
            <v>D16</v>
          </cell>
          <cell r="J56">
            <v>80.12</v>
          </cell>
        </row>
        <row r="57">
          <cell r="F57" t="str">
            <v>202403037520</v>
          </cell>
          <cell r="G57">
            <v>75.6</v>
          </cell>
          <cell r="H57">
            <v>1</v>
          </cell>
          <cell r="I57" t="str">
            <v>F28</v>
          </cell>
          <cell r="J57">
            <v>79.38</v>
          </cell>
        </row>
        <row r="58">
          <cell r="F58" t="str">
            <v>202403037526</v>
          </cell>
          <cell r="G58">
            <v>72.3</v>
          </cell>
          <cell r="H58">
            <v>2</v>
          </cell>
          <cell r="I58" t="str">
            <v>F30</v>
          </cell>
          <cell r="J58">
            <v>77.76</v>
          </cell>
        </row>
        <row r="59">
          <cell r="F59" t="str">
            <v>202403037518</v>
          </cell>
          <cell r="G59">
            <v>71.1</v>
          </cell>
          <cell r="H59">
            <v>3</v>
          </cell>
          <cell r="I59" t="str">
            <v>F29</v>
          </cell>
          <cell r="J59">
            <v>68.48</v>
          </cell>
        </row>
        <row r="60">
          <cell r="F60" t="str">
            <v>202403047711</v>
          </cell>
          <cell r="G60">
            <v>68.5</v>
          </cell>
          <cell r="H60">
            <v>2</v>
          </cell>
          <cell r="I60" t="str">
            <v>F19</v>
          </cell>
          <cell r="J60">
            <v>84.84</v>
          </cell>
        </row>
        <row r="61">
          <cell r="F61" t="str">
            <v>202403047720</v>
          </cell>
          <cell r="G61">
            <v>69.2</v>
          </cell>
          <cell r="H61">
            <v>1</v>
          </cell>
          <cell r="I61" t="str">
            <v>F20</v>
          </cell>
          <cell r="J61">
            <v>75.92</v>
          </cell>
        </row>
        <row r="62">
          <cell r="F62" t="str">
            <v>202403047712</v>
          </cell>
          <cell r="G62">
            <v>67.9</v>
          </cell>
          <cell r="H62">
            <v>3</v>
          </cell>
          <cell r="I62" t="str">
            <v>F21</v>
          </cell>
          <cell r="J62">
            <v>64.5</v>
          </cell>
        </row>
        <row r="63">
          <cell r="F63" t="str">
            <v>202403057818</v>
          </cell>
          <cell r="G63">
            <v>70.7</v>
          </cell>
          <cell r="H63">
            <v>2</v>
          </cell>
          <cell r="I63" t="str">
            <v>F22</v>
          </cell>
          <cell r="J63">
            <v>82.8</v>
          </cell>
        </row>
        <row r="64">
          <cell r="F64" t="str">
            <v>202403057813</v>
          </cell>
          <cell r="G64">
            <v>69.8</v>
          </cell>
          <cell r="H64">
            <v>3</v>
          </cell>
          <cell r="I64" t="str">
            <v>F24</v>
          </cell>
          <cell r="J64">
            <v>76.92</v>
          </cell>
        </row>
        <row r="65">
          <cell r="F65" t="str">
            <v>202403057811</v>
          </cell>
          <cell r="G65">
            <v>72.3</v>
          </cell>
          <cell r="H65">
            <v>1</v>
          </cell>
          <cell r="I65" t="str">
            <v>F23</v>
          </cell>
          <cell r="J65">
            <v>73.78</v>
          </cell>
        </row>
        <row r="66">
          <cell r="F66" t="str">
            <v>202401113927</v>
          </cell>
          <cell r="G66">
            <v>65</v>
          </cell>
          <cell r="H66">
            <v>3</v>
          </cell>
          <cell r="I66" t="str">
            <v>D29</v>
          </cell>
          <cell r="J66">
            <v>85.3</v>
          </cell>
        </row>
        <row r="67">
          <cell r="F67" t="str">
            <v>202401114001</v>
          </cell>
          <cell r="G67">
            <v>67.1</v>
          </cell>
          <cell r="H67">
            <v>1</v>
          </cell>
          <cell r="I67" t="str">
            <v>D30</v>
          </cell>
          <cell r="J67">
            <v>82.18</v>
          </cell>
        </row>
        <row r="68">
          <cell r="F68" t="str">
            <v>202401113928</v>
          </cell>
          <cell r="G68">
            <v>66.6</v>
          </cell>
          <cell r="H68">
            <v>2</v>
          </cell>
          <cell r="I68" t="str">
            <v>D28</v>
          </cell>
          <cell r="J68">
            <v>81.5</v>
          </cell>
        </row>
        <row r="69">
          <cell r="F69" t="str">
            <v>202401073620</v>
          </cell>
          <cell r="G69">
            <v>73.8</v>
          </cell>
          <cell r="H69">
            <v>1</v>
          </cell>
          <cell r="I69" t="str">
            <v>H21</v>
          </cell>
          <cell r="J69">
            <v>76.4</v>
          </cell>
        </row>
        <row r="70">
          <cell r="F70" t="str">
            <v>202401073707</v>
          </cell>
          <cell r="G70">
            <v>66.4</v>
          </cell>
          <cell r="H70">
            <v>3</v>
          </cell>
          <cell r="I70" t="str">
            <v>H19</v>
          </cell>
          <cell r="J70">
            <v>74.34</v>
          </cell>
        </row>
        <row r="71">
          <cell r="F71" t="str">
            <v>202401073614</v>
          </cell>
          <cell r="G71">
            <v>70.7</v>
          </cell>
          <cell r="H71">
            <v>2</v>
          </cell>
          <cell r="I71" t="str">
            <v>H20</v>
          </cell>
          <cell r="J71">
            <v>72.54</v>
          </cell>
        </row>
        <row r="72">
          <cell r="F72" t="str">
            <v>202401063512</v>
          </cell>
          <cell r="G72">
            <v>69.4</v>
          </cell>
          <cell r="H72">
            <v>3</v>
          </cell>
          <cell r="I72" t="str">
            <v>H04</v>
          </cell>
          <cell r="J72">
            <v>77.74</v>
          </cell>
        </row>
        <row r="73">
          <cell r="F73" t="str">
            <v>202401063428</v>
          </cell>
          <cell r="G73">
            <v>71.3</v>
          </cell>
          <cell r="H73">
            <v>1</v>
          </cell>
          <cell r="I73" t="str">
            <v>H06</v>
          </cell>
          <cell r="J73">
            <v>75</v>
          </cell>
        </row>
        <row r="74">
          <cell r="F74" t="str">
            <v>202401063427</v>
          </cell>
          <cell r="G74">
            <v>71</v>
          </cell>
          <cell r="H74">
            <v>2</v>
          </cell>
          <cell r="I74" t="str">
            <v>H05</v>
          </cell>
          <cell r="J74">
            <v>74.66</v>
          </cell>
        </row>
        <row r="75">
          <cell r="F75" t="str">
            <v>202401093901</v>
          </cell>
          <cell r="G75">
            <v>67.1</v>
          </cell>
          <cell r="H75">
            <v>2</v>
          </cell>
          <cell r="I75" t="str">
            <v>D27</v>
          </cell>
          <cell r="J75">
            <v>83.2</v>
          </cell>
        </row>
        <row r="76">
          <cell r="F76" t="str">
            <v>202401093903</v>
          </cell>
          <cell r="G76">
            <v>66.5</v>
          </cell>
          <cell r="H76">
            <v>3</v>
          </cell>
          <cell r="I76" t="str">
            <v>D26</v>
          </cell>
          <cell r="J76">
            <v>82.9</v>
          </cell>
        </row>
        <row r="77">
          <cell r="F77" t="str">
            <v>202401093919</v>
          </cell>
          <cell r="G77">
            <v>67.3</v>
          </cell>
          <cell r="H77">
            <v>1</v>
          </cell>
          <cell r="I77" t="str">
            <v>D25</v>
          </cell>
          <cell r="J77">
            <v>79.44</v>
          </cell>
        </row>
        <row r="78">
          <cell r="F78" t="str">
            <v>202401043215</v>
          </cell>
          <cell r="G78">
            <v>75.6</v>
          </cell>
          <cell r="H78">
            <v>3</v>
          </cell>
          <cell r="I78" t="str">
            <v>缺考</v>
          </cell>
          <cell r="J78" t="str">
            <v>缺考</v>
          </cell>
        </row>
        <row r="79">
          <cell r="F79" t="str">
            <v>202401043319</v>
          </cell>
          <cell r="G79">
            <v>78.8</v>
          </cell>
          <cell r="H79">
            <v>2</v>
          </cell>
          <cell r="I79" t="str">
            <v>F17</v>
          </cell>
          <cell r="J79">
            <v>74.54</v>
          </cell>
        </row>
        <row r="80">
          <cell r="F80" t="str">
            <v>202401043308</v>
          </cell>
          <cell r="G80">
            <v>79</v>
          </cell>
          <cell r="H80">
            <v>1</v>
          </cell>
          <cell r="I80" t="str">
            <v>F18</v>
          </cell>
          <cell r="J80">
            <v>61.32</v>
          </cell>
        </row>
        <row r="81">
          <cell r="F81" t="str">
            <v>202403065503 </v>
          </cell>
          <cell r="G81">
            <v>74.9</v>
          </cell>
          <cell r="H81">
            <v>1</v>
          </cell>
          <cell r="I81" t="str">
            <v>G20</v>
          </cell>
          <cell r="J81">
            <v>83.54</v>
          </cell>
        </row>
        <row r="82">
          <cell r="F82" t="str">
            <v>202401015228 </v>
          </cell>
          <cell r="G82">
            <v>69.8</v>
          </cell>
          <cell r="H82">
            <v>4</v>
          </cell>
          <cell r="I82" t="str">
            <v>G04</v>
          </cell>
          <cell r="J82">
            <v>82.62</v>
          </cell>
        </row>
        <row r="83">
          <cell r="F83" t="str">
            <v>202401015227 </v>
          </cell>
          <cell r="G83">
            <v>74.4</v>
          </cell>
          <cell r="H83">
            <v>2</v>
          </cell>
          <cell r="I83" t="str">
            <v>G05</v>
          </cell>
          <cell r="J83">
            <v>82.32</v>
          </cell>
        </row>
        <row r="84">
          <cell r="F84" t="str">
            <v>202401015313 </v>
          </cell>
          <cell r="G84">
            <v>79.2</v>
          </cell>
          <cell r="H84">
            <v>1</v>
          </cell>
          <cell r="I84" t="str">
            <v>G02</v>
          </cell>
          <cell r="J84">
            <v>81.76</v>
          </cell>
        </row>
        <row r="85">
          <cell r="F85" t="str">
            <v>202402035401 </v>
          </cell>
          <cell r="G85">
            <v>75.7</v>
          </cell>
          <cell r="H85">
            <v>2</v>
          </cell>
          <cell r="I85" t="str">
            <v>G25</v>
          </cell>
          <cell r="J85">
            <v>80.86</v>
          </cell>
        </row>
        <row r="86">
          <cell r="F86" t="str">
            <v>202401015302 </v>
          </cell>
          <cell r="G86">
            <v>69.1</v>
          </cell>
          <cell r="H86">
            <v>5</v>
          </cell>
          <cell r="I86" t="str">
            <v>G06</v>
          </cell>
          <cell r="J86">
            <v>79.9</v>
          </cell>
        </row>
        <row r="87">
          <cell r="F87" t="str">
            <v>202403065507 </v>
          </cell>
          <cell r="G87">
            <v>69.7</v>
          </cell>
          <cell r="H87">
            <v>3</v>
          </cell>
          <cell r="I87" t="str">
            <v>G21</v>
          </cell>
          <cell r="J87">
            <v>79.42</v>
          </cell>
        </row>
        <row r="88">
          <cell r="F88" t="str">
            <v>202402035325 </v>
          </cell>
          <cell r="G88">
            <v>76.3</v>
          </cell>
          <cell r="H88">
            <v>1</v>
          </cell>
          <cell r="I88" t="str">
            <v>G23</v>
          </cell>
          <cell r="J88">
            <v>79.02</v>
          </cell>
        </row>
        <row r="89">
          <cell r="F89" t="str">
            <v>202402035327 </v>
          </cell>
          <cell r="G89">
            <v>73.5</v>
          </cell>
          <cell r="H89">
            <v>3</v>
          </cell>
          <cell r="I89" t="str">
            <v>G24</v>
          </cell>
          <cell r="J89">
            <v>78.2</v>
          </cell>
        </row>
        <row r="90">
          <cell r="F90" t="str">
            <v>202401015311 </v>
          </cell>
          <cell r="G90">
            <v>68.9</v>
          </cell>
          <cell r="H90">
            <v>6</v>
          </cell>
          <cell r="I90" t="str">
            <v>G01</v>
          </cell>
          <cell r="J90">
            <v>78.12</v>
          </cell>
        </row>
        <row r="91">
          <cell r="F91" t="str">
            <v>202403065505 </v>
          </cell>
          <cell r="G91">
            <v>69.8</v>
          </cell>
          <cell r="H91">
            <v>2</v>
          </cell>
          <cell r="I91" t="str">
            <v>G19</v>
          </cell>
          <cell r="J91">
            <v>76.74</v>
          </cell>
        </row>
        <row r="92">
          <cell r="F92" t="str">
            <v>202402035406 </v>
          </cell>
          <cell r="G92">
            <v>73.5</v>
          </cell>
          <cell r="H92">
            <v>3</v>
          </cell>
          <cell r="I92" t="str">
            <v>G22</v>
          </cell>
          <cell r="J92">
            <v>76.18</v>
          </cell>
        </row>
        <row r="93">
          <cell r="F93" t="str">
            <v>202401015223 </v>
          </cell>
          <cell r="G93">
            <v>70.2</v>
          </cell>
          <cell r="H93">
            <v>3</v>
          </cell>
          <cell r="I93" t="str">
            <v>G03</v>
          </cell>
          <cell r="J93">
            <v>73.02</v>
          </cell>
        </row>
        <row r="94">
          <cell r="F94" t="str">
            <v>202401083728</v>
          </cell>
          <cell r="G94">
            <v>71.4</v>
          </cell>
          <cell r="H94">
            <v>3</v>
          </cell>
          <cell r="I94" t="str">
            <v>D23</v>
          </cell>
          <cell r="J94">
            <v>80.7</v>
          </cell>
        </row>
        <row r="95">
          <cell r="F95" t="str">
            <v>202401083814</v>
          </cell>
          <cell r="G95">
            <v>71.1</v>
          </cell>
          <cell r="H95">
            <v>4</v>
          </cell>
          <cell r="I95" t="str">
            <v>D22</v>
          </cell>
          <cell r="J95">
            <v>80.6</v>
          </cell>
        </row>
        <row r="96">
          <cell r="F96" t="str">
            <v>202401083809</v>
          </cell>
          <cell r="G96">
            <v>72.7</v>
          </cell>
          <cell r="H96">
            <v>1</v>
          </cell>
          <cell r="I96" t="str">
            <v>D24</v>
          </cell>
          <cell r="J96">
            <v>79.76</v>
          </cell>
        </row>
        <row r="97">
          <cell r="F97" t="str">
            <v>202401134026</v>
          </cell>
          <cell r="G97">
            <v>74.8</v>
          </cell>
          <cell r="H97">
            <v>1</v>
          </cell>
          <cell r="I97" t="str">
            <v>A04</v>
          </cell>
          <cell r="J97">
            <v>78.98</v>
          </cell>
        </row>
        <row r="98">
          <cell r="F98" t="str">
            <v>202401134303</v>
          </cell>
          <cell r="G98">
            <v>73.7</v>
          </cell>
          <cell r="H98">
            <v>2</v>
          </cell>
          <cell r="I98" t="str">
            <v>A06</v>
          </cell>
          <cell r="J98">
            <v>77.86</v>
          </cell>
        </row>
        <row r="99">
          <cell r="F99" t="str">
            <v>202401134624</v>
          </cell>
          <cell r="G99">
            <v>72.9</v>
          </cell>
          <cell r="H99">
            <v>3</v>
          </cell>
          <cell r="I99" t="str">
            <v>A05</v>
          </cell>
          <cell r="J99">
            <v>76.36</v>
          </cell>
        </row>
        <row r="100">
          <cell r="F100" t="str">
            <v>202401145024 </v>
          </cell>
          <cell r="G100">
            <v>73.2</v>
          </cell>
          <cell r="H100">
            <v>3</v>
          </cell>
          <cell r="I100" t="str">
            <v>A25</v>
          </cell>
          <cell r="J100">
            <v>80.5</v>
          </cell>
        </row>
        <row r="101">
          <cell r="F101" t="str">
            <v>202401145019 </v>
          </cell>
          <cell r="G101">
            <v>72.1</v>
          </cell>
          <cell r="H101">
            <v>5</v>
          </cell>
          <cell r="I101" t="str">
            <v>A26</v>
          </cell>
          <cell r="J101">
            <v>76.4</v>
          </cell>
        </row>
        <row r="102">
          <cell r="F102" t="str">
            <v>202401145013 </v>
          </cell>
          <cell r="G102">
            <v>80.5</v>
          </cell>
          <cell r="H102">
            <v>1</v>
          </cell>
          <cell r="I102" t="str">
            <v>A30</v>
          </cell>
          <cell r="J102">
            <v>76</v>
          </cell>
        </row>
        <row r="103">
          <cell r="F103" t="str">
            <v>202401145018 </v>
          </cell>
          <cell r="G103">
            <v>75.9</v>
          </cell>
          <cell r="H103">
            <v>2</v>
          </cell>
          <cell r="I103" t="str">
            <v>A29</v>
          </cell>
          <cell r="J103">
            <v>74.84</v>
          </cell>
        </row>
        <row r="104">
          <cell r="F104" t="str">
            <v>202401145016 </v>
          </cell>
          <cell r="G104">
            <v>72.7</v>
          </cell>
          <cell r="H104">
            <v>4</v>
          </cell>
          <cell r="I104" t="str">
            <v>A28</v>
          </cell>
          <cell r="J104">
            <v>72.94</v>
          </cell>
        </row>
        <row r="105">
          <cell r="F105" t="str">
            <v>202401145025 </v>
          </cell>
          <cell r="G105">
            <v>70</v>
          </cell>
          <cell r="H105">
            <v>6</v>
          </cell>
          <cell r="I105" t="str">
            <v>A27</v>
          </cell>
          <cell r="J105">
            <v>72.86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6"/>
  <sheetViews>
    <sheetView tabSelected="1" topLeftCell="A9" workbookViewId="0">
      <selection activeCell="E13" sqref="E13"/>
    </sheetView>
  </sheetViews>
  <sheetFormatPr defaultColWidth="9" defaultRowHeight="13.5"/>
  <cols>
    <col min="1" max="1" width="5.375" style="1" customWidth="1"/>
    <col min="2" max="2" width="9" style="1"/>
    <col min="3" max="3" width="5.375" style="1" customWidth="1"/>
    <col min="4" max="4" width="14.375" style="2" customWidth="1"/>
    <col min="5" max="5" width="34.25" style="1" customWidth="1"/>
    <col min="6" max="7" width="15.625" style="1" customWidth="1"/>
    <col min="8" max="8" width="9" style="1"/>
    <col min="9" max="9" width="9" style="1" hidden="1" customWidth="1"/>
    <col min="10" max="10" width="9" style="1"/>
    <col min="11" max="11" width="9.75" style="1" hidden="1" customWidth="1"/>
    <col min="12" max="16384" width="9" style="1"/>
  </cols>
  <sheetData>
    <row r="1" s="1" customFormat="1" ht="4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36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9</v>
      </c>
      <c r="L2" s="5" t="s">
        <v>11</v>
      </c>
      <c r="M2" s="10" t="s">
        <v>12</v>
      </c>
    </row>
    <row r="3" s="1" customFormat="1" ht="20" customHeight="1" spans="1:13">
      <c r="A3" s="6">
        <v>1</v>
      </c>
      <c r="B3" s="7" t="s">
        <v>13</v>
      </c>
      <c r="C3" s="7" t="s">
        <v>14</v>
      </c>
      <c r="D3" s="12" t="s">
        <v>15</v>
      </c>
      <c r="E3" s="8" t="s">
        <v>16</v>
      </c>
      <c r="F3" s="8" t="s">
        <v>17</v>
      </c>
      <c r="G3" s="8" t="s">
        <v>18</v>
      </c>
      <c r="H3" s="9">
        <v>79.2</v>
      </c>
      <c r="I3" s="9">
        <f t="shared" ref="I3:I36" si="0">H3*0.5</f>
        <v>39.6</v>
      </c>
      <c r="J3" s="11">
        <f>VLOOKUP(D3,[1]Sheet1!$F$3:$J$105,5,FALSE)</f>
        <v>81.76</v>
      </c>
      <c r="K3" s="11">
        <f t="shared" ref="K3:K36" si="1">J3*0.5</f>
        <v>40.88</v>
      </c>
      <c r="L3" s="11">
        <f t="shared" ref="L3:L36" si="2">I3+K3</f>
        <v>80.48</v>
      </c>
      <c r="M3" s="6">
        <v>1</v>
      </c>
    </row>
    <row r="4" s="1" customFormat="1" ht="20" customHeight="1" spans="1:13">
      <c r="A4" s="6">
        <v>2</v>
      </c>
      <c r="B4" s="7" t="s">
        <v>19</v>
      </c>
      <c r="C4" s="7" t="s">
        <v>14</v>
      </c>
      <c r="D4" s="12" t="s">
        <v>20</v>
      </c>
      <c r="E4" s="8" t="s">
        <v>16</v>
      </c>
      <c r="F4" s="8" t="s">
        <v>17</v>
      </c>
      <c r="G4" s="8" t="s">
        <v>18</v>
      </c>
      <c r="H4" s="9">
        <v>74.4</v>
      </c>
      <c r="I4" s="9">
        <f t="shared" si="0"/>
        <v>37.2</v>
      </c>
      <c r="J4" s="11">
        <f>VLOOKUP(D4,[1]Sheet1!$F$3:$J$105,5,FALSE)</f>
        <v>82.32</v>
      </c>
      <c r="K4" s="11">
        <f t="shared" si="1"/>
        <v>41.16</v>
      </c>
      <c r="L4" s="11">
        <f t="shared" si="2"/>
        <v>78.36</v>
      </c>
      <c r="M4" s="6">
        <v>2</v>
      </c>
    </row>
    <row r="5" s="1" customFormat="1" ht="20" customHeight="1" spans="1:13">
      <c r="A5" s="6">
        <v>3</v>
      </c>
      <c r="B5" s="7" t="s">
        <v>21</v>
      </c>
      <c r="C5" s="7" t="s">
        <v>22</v>
      </c>
      <c r="D5" s="7" t="s">
        <v>23</v>
      </c>
      <c r="E5" s="8" t="s">
        <v>16</v>
      </c>
      <c r="F5" s="8" t="s">
        <v>24</v>
      </c>
      <c r="G5" s="8" t="s">
        <v>25</v>
      </c>
      <c r="H5" s="9">
        <v>66.4</v>
      </c>
      <c r="I5" s="9">
        <f t="shared" si="0"/>
        <v>33.2</v>
      </c>
      <c r="J5" s="11">
        <f>VLOOKUP(D5,[1]Sheet1!$F$3:$J$105,5,FALSE)</f>
        <v>83.38</v>
      </c>
      <c r="K5" s="11">
        <f t="shared" si="1"/>
        <v>41.69</v>
      </c>
      <c r="L5" s="11">
        <f t="shared" si="2"/>
        <v>74.89</v>
      </c>
      <c r="M5" s="6">
        <v>1</v>
      </c>
    </row>
    <row r="6" s="1" customFormat="1" ht="20" customHeight="1" spans="1:13">
      <c r="A6" s="6">
        <v>4</v>
      </c>
      <c r="B6" s="7" t="s">
        <v>26</v>
      </c>
      <c r="C6" s="7" t="s">
        <v>14</v>
      </c>
      <c r="D6" s="7" t="s">
        <v>27</v>
      </c>
      <c r="E6" s="8" t="s">
        <v>16</v>
      </c>
      <c r="F6" s="8" t="s">
        <v>28</v>
      </c>
      <c r="G6" s="8" t="s">
        <v>29</v>
      </c>
      <c r="H6" s="9">
        <v>70.6</v>
      </c>
      <c r="I6" s="9">
        <f t="shared" si="0"/>
        <v>35.3</v>
      </c>
      <c r="J6" s="11">
        <f>VLOOKUP(D6,[1]Sheet1!$F$3:$J$105,5,FALSE)</f>
        <v>81.6</v>
      </c>
      <c r="K6" s="11">
        <f t="shared" si="1"/>
        <v>40.8</v>
      </c>
      <c r="L6" s="11">
        <f t="shared" si="2"/>
        <v>76.1</v>
      </c>
      <c r="M6" s="6">
        <v>1</v>
      </c>
    </row>
    <row r="7" s="1" customFormat="1" ht="20" customHeight="1" spans="1:13">
      <c r="A7" s="6">
        <v>5</v>
      </c>
      <c r="B7" s="7" t="s">
        <v>30</v>
      </c>
      <c r="C7" s="7" t="s">
        <v>14</v>
      </c>
      <c r="D7" s="7" t="s">
        <v>31</v>
      </c>
      <c r="E7" s="8" t="s">
        <v>16</v>
      </c>
      <c r="F7" s="8" t="s">
        <v>32</v>
      </c>
      <c r="G7" s="8" t="s">
        <v>33</v>
      </c>
      <c r="H7" s="9">
        <v>78.8</v>
      </c>
      <c r="I7" s="9">
        <f t="shared" si="0"/>
        <v>39.4</v>
      </c>
      <c r="J7" s="11">
        <f>VLOOKUP(D7,[1]Sheet1!$F$3:$J$105,5,FALSE)</f>
        <v>74.54</v>
      </c>
      <c r="K7" s="11">
        <f t="shared" si="1"/>
        <v>37.27</v>
      </c>
      <c r="L7" s="11">
        <f t="shared" si="2"/>
        <v>76.67</v>
      </c>
      <c r="M7" s="6">
        <v>1</v>
      </c>
    </row>
    <row r="8" s="1" customFormat="1" ht="20" customHeight="1" spans="1:13">
      <c r="A8" s="6">
        <v>6</v>
      </c>
      <c r="B8" s="7" t="s">
        <v>34</v>
      </c>
      <c r="C8" s="7" t="s">
        <v>14</v>
      </c>
      <c r="D8" s="7" t="s">
        <v>35</v>
      </c>
      <c r="E8" s="8" t="s">
        <v>16</v>
      </c>
      <c r="F8" s="8" t="s">
        <v>36</v>
      </c>
      <c r="G8" s="8" t="s">
        <v>37</v>
      </c>
      <c r="H8" s="9">
        <v>70.5</v>
      </c>
      <c r="I8" s="9">
        <f t="shared" si="0"/>
        <v>35.25</v>
      </c>
      <c r="J8" s="11">
        <f>VLOOKUP(D8,[1]Sheet1!$F$3:$J$105,5,FALSE)</f>
        <v>85.04</v>
      </c>
      <c r="K8" s="11">
        <f t="shared" si="1"/>
        <v>42.52</v>
      </c>
      <c r="L8" s="11">
        <f t="shared" si="2"/>
        <v>77.77</v>
      </c>
      <c r="M8" s="6">
        <v>1</v>
      </c>
    </row>
    <row r="9" s="1" customFormat="1" ht="20" customHeight="1" spans="1:13">
      <c r="A9" s="6">
        <v>7</v>
      </c>
      <c r="B9" s="7" t="s">
        <v>38</v>
      </c>
      <c r="C9" s="7" t="s">
        <v>22</v>
      </c>
      <c r="D9" s="7" t="s">
        <v>39</v>
      </c>
      <c r="E9" s="8" t="s">
        <v>16</v>
      </c>
      <c r="F9" s="8" t="s">
        <v>36</v>
      </c>
      <c r="G9" s="8" t="s">
        <v>37</v>
      </c>
      <c r="H9" s="9">
        <v>71.3</v>
      </c>
      <c r="I9" s="9">
        <f t="shared" si="0"/>
        <v>35.65</v>
      </c>
      <c r="J9" s="11">
        <f>VLOOKUP(D9,[1]Sheet1!$F$3:$J$105,5,FALSE)</f>
        <v>83.48</v>
      </c>
      <c r="K9" s="11">
        <f t="shared" si="1"/>
        <v>41.74</v>
      </c>
      <c r="L9" s="11">
        <f t="shared" si="2"/>
        <v>77.39</v>
      </c>
      <c r="M9" s="6">
        <v>2</v>
      </c>
    </row>
    <row r="10" s="1" customFormat="1" ht="20" customHeight="1" spans="1:13">
      <c r="A10" s="6">
        <v>8</v>
      </c>
      <c r="B10" s="7" t="s">
        <v>40</v>
      </c>
      <c r="C10" s="7" t="s">
        <v>22</v>
      </c>
      <c r="D10" s="7" t="s">
        <v>41</v>
      </c>
      <c r="E10" s="8" t="s">
        <v>16</v>
      </c>
      <c r="F10" s="8" t="s">
        <v>42</v>
      </c>
      <c r="G10" s="8" t="s">
        <v>43</v>
      </c>
      <c r="H10" s="9">
        <v>69.4</v>
      </c>
      <c r="I10" s="9">
        <f t="shared" si="0"/>
        <v>34.7</v>
      </c>
      <c r="J10" s="11">
        <f>VLOOKUP(D10,[1]Sheet1!$F$3:$J$105,5,FALSE)</f>
        <v>77.74</v>
      </c>
      <c r="K10" s="11">
        <f t="shared" si="1"/>
        <v>38.87</v>
      </c>
      <c r="L10" s="11">
        <f t="shared" si="2"/>
        <v>73.57</v>
      </c>
      <c r="M10" s="6">
        <v>1</v>
      </c>
    </row>
    <row r="11" s="1" customFormat="1" ht="20" customHeight="1" spans="1:13">
      <c r="A11" s="6">
        <v>9</v>
      </c>
      <c r="B11" s="7" t="s">
        <v>44</v>
      </c>
      <c r="C11" s="7" t="s">
        <v>22</v>
      </c>
      <c r="D11" s="7" t="s">
        <v>45</v>
      </c>
      <c r="E11" s="8" t="s">
        <v>16</v>
      </c>
      <c r="F11" s="8" t="s">
        <v>46</v>
      </c>
      <c r="G11" s="8" t="s">
        <v>47</v>
      </c>
      <c r="H11" s="9">
        <v>73.8</v>
      </c>
      <c r="I11" s="9">
        <f t="shared" si="0"/>
        <v>36.9</v>
      </c>
      <c r="J11" s="11">
        <f>VLOOKUP(D11,[1]Sheet1!$F$3:$J$105,5,FALSE)</f>
        <v>76.4</v>
      </c>
      <c r="K11" s="11">
        <f t="shared" si="1"/>
        <v>38.2</v>
      </c>
      <c r="L11" s="11">
        <f t="shared" si="2"/>
        <v>75.1</v>
      </c>
      <c r="M11" s="6">
        <v>1</v>
      </c>
    </row>
    <row r="12" s="1" customFormat="1" ht="20" customHeight="1" spans="1:13">
      <c r="A12" s="6">
        <v>10</v>
      </c>
      <c r="B12" s="7" t="s">
        <v>48</v>
      </c>
      <c r="C12" s="7" t="s">
        <v>14</v>
      </c>
      <c r="D12" s="7" t="s">
        <v>49</v>
      </c>
      <c r="E12" s="8" t="s">
        <v>16</v>
      </c>
      <c r="F12" s="8" t="s">
        <v>50</v>
      </c>
      <c r="G12" s="8" t="s">
        <v>51</v>
      </c>
      <c r="H12" s="9">
        <v>72.7</v>
      </c>
      <c r="I12" s="9">
        <f t="shared" si="0"/>
        <v>36.35</v>
      </c>
      <c r="J12" s="11">
        <f>VLOOKUP(D12,[1]Sheet1!$F$3:$J$105,5,FALSE)</f>
        <v>79.76</v>
      </c>
      <c r="K12" s="11">
        <f t="shared" si="1"/>
        <v>39.88</v>
      </c>
      <c r="L12" s="11">
        <f t="shared" si="2"/>
        <v>76.23</v>
      </c>
      <c r="M12" s="6">
        <v>1</v>
      </c>
    </row>
    <row r="13" s="1" customFormat="1" ht="20" customHeight="1" spans="1:13">
      <c r="A13" s="6">
        <v>11</v>
      </c>
      <c r="B13" s="7" t="s">
        <v>52</v>
      </c>
      <c r="C13" s="7" t="s">
        <v>22</v>
      </c>
      <c r="D13" s="7" t="s">
        <v>53</v>
      </c>
      <c r="E13" s="8" t="s">
        <v>16</v>
      </c>
      <c r="F13" s="8" t="s">
        <v>54</v>
      </c>
      <c r="G13" s="8" t="s">
        <v>55</v>
      </c>
      <c r="H13" s="9">
        <v>67.1</v>
      </c>
      <c r="I13" s="9">
        <f t="shared" si="0"/>
        <v>33.55</v>
      </c>
      <c r="J13" s="11">
        <f>VLOOKUP(D13,[1]Sheet1!$F$3:$J$105,5,FALSE)</f>
        <v>83.2</v>
      </c>
      <c r="K13" s="11">
        <f t="shared" si="1"/>
        <v>41.6</v>
      </c>
      <c r="L13" s="11">
        <f t="shared" si="2"/>
        <v>75.15</v>
      </c>
      <c r="M13" s="6">
        <v>1</v>
      </c>
    </row>
    <row r="14" s="1" customFormat="1" ht="20" customHeight="1" spans="1:13">
      <c r="A14" s="6">
        <v>12</v>
      </c>
      <c r="B14" s="7" t="s">
        <v>56</v>
      </c>
      <c r="C14" s="7" t="s">
        <v>22</v>
      </c>
      <c r="D14" s="7" t="s">
        <v>57</v>
      </c>
      <c r="E14" s="8" t="s">
        <v>16</v>
      </c>
      <c r="F14" s="8" t="s">
        <v>58</v>
      </c>
      <c r="G14" s="8" t="s">
        <v>59</v>
      </c>
      <c r="H14" s="9">
        <v>71.7</v>
      </c>
      <c r="I14" s="9">
        <f t="shared" si="0"/>
        <v>35.85</v>
      </c>
      <c r="J14" s="11">
        <f>VLOOKUP(D14,[1]Sheet1!$F$3:$J$105,5,FALSE)</f>
        <v>80.36</v>
      </c>
      <c r="K14" s="11">
        <f t="shared" si="1"/>
        <v>40.18</v>
      </c>
      <c r="L14" s="11">
        <f t="shared" si="2"/>
        <v>76.03</v>
      </c>
      <c r="M14" s="6">
        <v>1</v>
      </c>
    </row>
    <row r="15" s="1" customFormat="1" ht="20" customHeight="1" spans="1:13">
      <c r="A15" s="6">
        <v>13</v>
      </c>
      <c r="B15" s="7" t="s">
        <v>60</v>
      </c>
      <c r="C15" s="7" t="s">
        <v>22</v>
      </c>
      <c r="D15" s="7" t="s">
        <v>61</v>
      </c>
      <c r="E15" s="8" t="s">
        <v>16</v>
      </c>
      <c r="F15" s="8" t="s">
        <v>58</v>
      </c>
      <c r="G15" s="8" t="s">
        <v>59</v>
      </c>
      <c r="H15" s="9">
        <v>73.7</v>
      </c>
      <c r="I15" s="9">
        <f t="shared" si="0"/>
        <v>36.85</v>
      </c>
      <c r="J15" s="11">
        <f>VLOOKUP(D15,[1]Sheet1!$F$3:$J$105,5,FALSE)</f>
        <v>76.82</v>
      </c>
      <c r="K15" s="11">
        <f t="shared" si="1"/>
        <v>38.41</v>
      </c>
      <c r="L15" s="11">
        <f t="shared" si="2"/>
        <v>75.26</v>
      </c>
      <c r="M15" s="6">
        <v>2</v>
      </c>
    </row>
    <row r="16" s="1" customFormat="1" ht="20" customHeight="1" spans="1:13">
      <c r="A16" s="6">
        <v>14</v>
      </c>
      <c r="B16" s="7" t="s">
        <v>62</v>
      </c>
      <c r="C16" s="7" t="s">
        <v>22</v>
      </c>
      <c r="D16" s="7" t="s">
        <v>63</v>
      </c>
      <c r="E16" s="8" t="s">
        <v>16</v>
      </c>
      <c r="F16" s="8" t="s">
        <v>58</v>
      </c>
      <c r="G16" s="8" t="s">
        <v>59</v>
      </c>
      <c r="H16" s="9">
        <v>68.5</v>
      </c>
      <c r="I16" s="9">
        <f t="shared" si="0"/>
        <v>34.25</v>
      </c>
      <c r="J16" s="11">
        <f>VLOOKUP(D16,[1]Sheet1!$F$3:$J$105,5,FALSE)</f>
        <v>81.5</v>
      </c>
      <c r="K16" s="11">
        <f t="shared" si="1"/>
        <v>40.75</v>
      </c>
      <c r="L16" s="11">
        <f t="shared" si="2"/>
        <v>75</v>
      </c>
      <c r="M16" s="6">
        <v>3</v>
      </c>
    </row>
    <row r="17" s="1" customFormat="1" ht="20" customHeight="1" spans="1:13">
      <c r="A17" s="6">
        <v>15</v>
      </c>
      <c r="B17" s="7" t="s">
        <v>64</v>
      </c>
      <c r="C17" s="7" t="s">
        <v>22</v>
      </c>
      <c r="D17" s="7" t="s">
        <v>65</v>
      </c>
      <c r="E17" s="8" t="s">
        <v>16</v>
      </c>
      <c r="F17" s="8" t="s">
        <v>58</v>
      </c>
      <c r="G17" s="8" t="s">
        <v>59</v>
      </c>
      <c r="H17" s="9">
        <v>67.3</v>
      </c>
      <c r="I17" s="9">
        <f t="shared" si="0"/>
        <v>33.65</v>
      </c>
      <c r="J17" s="11">
        <f>VLOOKUP(D17,[1]Sheet1!$F$3:$J$105,5,FALSE)</f>
        <v>80.04</v>
      </c>
      <c r="K17" s="11">
        <f t="shared" si="1"/>
        <v>40.02</v>
      </c>
      <c r="L17" s="11">
        <f t="shared" si="2"/>
        <v>73.67</v>
      </c>
      <c r="M17" s="6">
        <v>4</v>
      </c>
    </row>
    <row r="18" s="1" customFormat="1" ht="20" customHeight="1" spans="1:13">
      <c r="A18" s="6">
        <v>16</v>
      </c>
      <c r="B18" s="7" t="s">
        <v>66</v>
      </c>
      <c r="C18" s="7" t="s">
        <v>22</v>
      </c>
      <c r="D18" s="7" t="s">
        <v>67</v>
      </c>
      <c r="E18" s="8" t="s">
        <v>16</v>
      </c>
      <c r="F18" s="8" t="s">
        <v>68</v>
      </c>
      <c r="G18" s="8" t="s">
        <v>69</v>
      </c>
      <c r="H18" s="9">
        <v>65</v>
      </c>
      <c r="I18" s="9">
        <f t="shared" si="0"/>
        <v>32.5</v>
      </c>
      <c r="J18" s="11">
        <f>VLOOKUP(D18,[1]Sheet1!$F$3:$J$105,5,FALSE)</f>
        <v>85.3</v>
      </c>
      <c r="K18" s="11">
        <f t="shared" si="1"/>
        <v>42.65</v>
      </c>
      <c r="L18" s="11">
        <f t="shared" si="2"/>
        <v>75.15</v>
      </c>
      <c r="M18" s="6">
        <v>1</v>
      </c>
    </row>
    <row r="19" s="1" customFormat="1" ht="20" customHeight="1" spans="1:13">
      <c r="A19" s="6">
        <v>17</v>
      </c>
      <c r="B19" s="7" t="s">
        <v>70</v>
      </c>
      <c r="C19" s="7" t="s">
        <v>14</v>
      </c>
      <c r="D19" s="7" t="s">
        <v>71</v>
      </c>
      <c r="E19" s="8" t="s">
        <v>16</v>
      </c>
      <c r="F19" s="8" t="s">
        <v>72</v>
      </c>
      <c r="G19" s="8" t="s">
        <v>73</v>
      </c>
      <c r="H19" s="9">
        <v>78.7</v>
      </c>
      <c r="I19" s="9">
        <f t="shared" si="0"/>
        <v>39.35</v>
      </c>
      <c r="J19" s="11">
        <f>VLOOKUP(D19,[1]Sheet1!$F$3:$J$105,5,FALSE)</f>
        <v>79.16</v>
      </c>
      <c r="K19" s="11">
        <f t="shared" si="1"/>
        <v>39.58</v>
      </c>
      <c r="L19" s="11">
        <f t="shared" si="2"/>
        <v>78.93</v>
      </c>
      <c r="M19" s="6">
        <v>1</v>
      </c>
    </row>
    <row r="20" s="1" customFormat="1" ht="20" customHeight="1" spans="1:13">
      <c r="A20" s="6">
        <v>18</v>
      </c>
      <c r="B20" s="7" t="s">
        <v>74</v>
      </c>
      <c r="C20" s="7" t="s">
        <v>22</v>
      </c>
      <c r="D20" s="7" t="s">
        <v>75</v>
      </c>
      <c r="E20" s="8" t="s">
        <v>16</v>
      </c>
      <c r="F20" s="8" t="s">
        <v>76</v>
      </c>
      <c r="G20" s="8" t="s">
        <v>77</v>
      </c>
      <c r="H20" s="9">
        <v>74.8</v>
      </c>
      <c r="I20" s="9">
        <f t="shared" si="0"/>
        <v>37.4</v>
      </c>
      <c r="J20" s="11">
        <f>VLOOKUP(D20,[1]Sheet1!$F$3:$J$105,5,FALSE)</f>
        <v>78.98</v>
      </c>
      <c r="K20" s="11">
        <f t="shared" si="1"/>
        <v>39.49</v>
      </c>
      <c r="L20" s="11">
        <f t="shared" si="2"/>
        <v>76.89</v>
      </c>
      <c r="M20" s="6">
        <v>1</v>
      </c>
    </row>
    <row r="21" s="1" customFormat="1" ht="20" customHeight="1" spans="1:13">
      <c r="A21" s="6">
        <v>19</v>
      </c>
      <c r="B21" s="7" t="s">
        <v>78</v>
      </c>
      <c r="C21" s="7" t="s">
        <v>22</v>
      </c>
      <c r="D21" s="12" t="s">
        <v>79</v>
      </c>
      <c r="E21" s="8" t="s">
        <v>16</v>
      </c>
      <c r="F21" s="8" t="s">
        <v>80</v>
      </c>
      <c r="G21" s="8" t="s">
        <v>81</v>
      </c>
      <c r="H21" s="9">
        <v>80.5</v>
      </c>
      <c r="I21" s="9">
        <f t="shared" si="0"/>
        <v>40.25</v>
      </c>
      <c r="J21" s="11">
        <f>VLOOKUP(D21,[1]Sheet1!$F$3:$J$105,5,FALSE)</f>
        <v>76</v>
      </c>
      <c r="K21" s="11">
        <f t="shared" si="1"/>
        <v>38</v>
      </c>
      <c r="L21" s="11">
        <f t="shared" si="2"/>
        <v>78.25</v>
      </c>
      <c r="M21" s="6">
        <v>1</v>
      </c>
    </row>
    <row r="22" s="1" customFormat="1" ht="20" customHeight="1" spans="1:13">
      <c r="A22" s="6">
        <v>20</v>
      </c>
      <c r="B22" s="7" t="s">
        <v>82</v>
      </c>
      <c r="C22" s="7" t="s">
        <v>22</v>
      </c>
      <c r="D22" s="12" t="s">
        <v>83</v>
      </c>
      <c r="E22" s="8" t="s">
        <v>16</v>
      </c>
      <c r="F22" s="8" t="s">
        <v>80</v>
      </c>
      <c r="G22" s="8" t="s">
        <v>81</v>
      </c>
      <c r="H22" s="9">
        <v>73.2</v>
      </c>
      <c r="I22" s="9">
        <f t="shared" si="0"/>
        <v>36.6</v>
      </c>
      <c r="J22" s="11">
        <f>VLOOKUP(D22,[1]Sheet1!$F$3:$J$105,5,FALSE)</f>
        <v>80.5</v>
      </c>
      <c r="K22" s="11">
        <f t="shared" si="1"/>
        <v>40.25</v>
      </c>
      <c r="L22" s="11">
        <f t="shared" si="2"/>
        <v>76.85</v>
      </c>
      <c r="M22" s="6">
        <v>2</v>
      </c>
    </row>
    <row r="23" s="1" customFormat="1" ht="20" customHeight="1" spans="1:13">
      <c r="A23" s="6">
        <v>21</v>
      </c>
      <c r="B23" s="7" t="s">
        <v>84</v>
      </c>
      <c r="C23" s="7" t="s">
        <v>22</v>
      </c>
      <c r="D23" s="7" t="s">
        <v>85</v>
      </c>
      <c r="E23" s="8" t="s">
        <v>86</v>
      </c>
      <c r="F23" s="8" t="s">
        <v>58</v>
      </c>
      <c r="G23" s="8" t="s">
        <v>87</v>
      </c>
      <c r="H23" s="9">
        <v>66.8</v>
      </c>
      <c r="I23" s="9">
        <f t="shared" si="0"/>
        <v>33.4</v>
      </c>
      <c r="J23" s="11">
        <f>VLOOKUP(D23,[1]Sheet1!$F$3:$J$105,5,FALSE)</f>
        <v>85.52</v>
      </c>
      <c r="K23" s="11">
        <f t="shared" si="1"/>
        <v>42.76</v>
      </c>
      <c r="L23" s="11">
        <f t="shared" si="2"/>
        <v>76.16</v>
      </c>
      <c r="M23" s="6">
        <v>1</v>
      </c>
    </row>
    <row r="24" s="1" customFormat="1" ht="20" customHeight="1" spans="1:13">
      <c r="A24" s="6">
        <v>22</v>
      </c>
      <c r="B24" s="7" t="s">
        <v>88</v>
      </c>
      <c r="C24" s="7" t="s">
        <v>22</v>
      </c>
      <c r="D24" s="7" t="s">
        <v>89</v>
      </c>
      <c r="E24" s="8" t="s">
        <v>86</v>
      </c>
      <c r="F24" s="8" t="s">
        <v>58</v>
      </c>
      <c r="G24" s="8" t="s">
        <v>87</v>
      </c>
      <c r="H24" s="9">
        <v>70</v>
      </c>
      <c r="I24" s="9">
        <f t="shared" si="0"/>
        <v>35</v>
      </c>
      <c r="J24" s="11">
        <f>VLOOKUP(D24,[1]Sheet1!$F$3:$J$105,5,FALSE)</f>
        <v>77.44</v>
      </c>
      <c r="K24" s="11">
        <f t="shared" si="1"/>
        <v>38.72</v>
      </c>
      <c r="L24" s="11">
        <f t="shared" si="2"/>
        <v>73.72</v>
      </c>
      <c r="M24" s="6">
        <v>2</v>
      </c>
    </row>
    <row r="25" s="1" customFormat="1" ht="20" customHeight="1" spans="1:13">
      <c r="A25" s="6">
        <v>23</v>
      </c>
      <c r="B25" s="7" t="s">
        <v>90</v>
      </c>
      <c r="C25" s="7" t="s">
        <v>22</v>
      </c>
      <c r="D25" s="7" t="s">
        <v>91</v>
      </c>
      <c r="E25" s="8" t="s">
        <v>86</v>
      </c>
      <c r="F25" s="8" t="s">
        <v>58</v>
      </c>
      <c r="G25" s="8" t="s">
        <v>87</v>
      </c>
      <c r="H25" s="9">
        <v>63.2</v>
      </c>
      <c r="I25" s="9">
        <f t="shared" si="0"/>
        <v>31.6</v>
      </c>
      <c r="J25" s="11">
        <f>VLOOKUP(D25,[1]Sheet1!$F$3:$J$105,5,FALSE)</f>
        <v>82.24</v>
      </c>
      <c r="K25" s="11">
        <f t="shared" si="1"/>
        <v>41.12</v>
      </c>
      <c r="L25" s="11">
        <f t="shared" si="2"/>
        <v>72.72</v>
      </c>
      <c r="M25" s="6">
        <v>3</v>
      </c>
    </row>
    <row r="26" s="1" customFormat="1" ht="20" customHeight="1" spans="1:13">
      <c r="A26" s="6">
        <v>24</v>
      </c>
      <c r="B26" s="7" t="s">
        <v>92</v>
      </c>
      <c r="C26" s="7" t="s">
        <v>22</v>
      </c>
      <c r="D26" s="7" t="s">
        <v>93</v>
      </c>
      <c r="E26" s="8" t="s">
        <v>86</v>
      </c>
      <c r="F26" s="8" t="s">
        <v>58</v>
      </c>
      <c r="G26" s="8" t="s">
        <v>87</v>
      </c>
      <c r="H26" s="9">
        <v>63</v>
      </c>
      <c r="I26" s="9">
        <f t="shared" si="0"/>
        <v>31.5</v>
      </c>
      <c r="J26" s="11">
        <f>VLOOKUP(D26,[1]Sheet1!$F$3:$J$105,5,FALSE)</f>
        <v>79.38</v>
      </c>
      <c r="K26" s="11">
        <f t="shared" si="1"/>
        <v>39.69</v>
      </c>
      <c r="L26" s="11">
        <f t="shared" si="2"/>
        <v>71.19</v>
      </c>
      <c r="M26" s="6">
        <v>4</v>
      </c>
    </row>
    <row r="27" s="1" customFormat="1" ht="20" customHeight="1" spans="1:13">
      <c r="A27" s="6">
        <v>25</v>
      </c>
      <c r="B27" s="7" t="s">
        <v>94</v>
      </c>
      <c r="C27" s="7" t="s">
        <v>22</v>
      </c>
      <c r="D27" s="7" t="s">
        <v>95</v>
      </c>
      <c r="E27" s="8" t="s">
        <v>86</v>
      </c>
      <c r="F27" s="8" t="s">
        <v>58</v>
      </c>
      <c r="G27" s="8" t="s">
        <v>87</v>
      </c>
      <c r="H27" s="9">
        <v>67.1</v>
      </c>
      <c r="I27" s="9">
        <f t="shared" si="0"/>
        <v>33.55</v>
      </c>
      <c r="J27" s="11">
        <f>VLOOKUP(D27,[1]Sheet1!$F$3:$J$105,5,FALSE)</f>
        <v>74.82</v>
      </c>
      <c r="K27" s="11">
        <f t="shared" si="1"/>
        <v>37.41</v>
      </c>
      <c r="L27" s="11">
        <f t="shared" si="2"/>
        <v>70.96</v>
      </c>
      <c r="M27" s="6">
        <v>5</v>
      </c>
    </row>
    <row r="28" s="1" customFormat="1" ht="20" customHeight="1" spans="1:13">
      <c r="A28" s="6">
        <v>26</v>
      </c>
      <c r="B28" s="7" t="s">
        <v>96</v>
      </c>
      <c r="C28" s="7" t="s">
        <v>22</v>
      </c>
      <c r="D28" s="7" t="s">
        <v>97</v>
      </c>
      <c r="E28" s="8" t="s">
        <v>86</v>
      </c>
      <c r="F28" s="8" t="s">
        <v>58</v>
      </c>
      <c r="G28" s="8" t="s">
        <v>87</v>
      </c>
      <c r="H28" s="9">
        <v>65</v>
      </c>
      <c r="I28" s="9">
        <f t="shared" si="0"/>
        <v>32.5</v>
      </c>
      <c r="J28" s="11">
        <f>VLOOKUP(D28,[1]Sheet1!$F$3:$J$105,5,FALSE)</f>
        <v>76.3</v>
      </c>
      <c r="K28" s="11">
        <f t="shared" si="1"/>
        <v>38.15</v>
      </c>
      <c r="L28" s="11">
        <f t="shared" si="2"/>
        <v>70.65</v>
      </c>
      <c r="M28" s="6">
        <v>6</v>
      </c>
    </row>
    <row r="29" s="1" customFormat="1" ht="20" customHeight="1" spans="1:13">
      <c r="A29" s="6">
        <v>27</v>
      </c>
      <c r="B29" s="7" t="s">
        <v>98</v>
      </c>
      <c r="C29" s="7" t="s">
        <v>14</v>
      </c>
      <c r="D29" s="7" t="s">
        <v>99</v>
      </c>
      <c r="E29" s="8" t="s">
        <v>86</v>
      </c>
      <c r="F29" s="8" t="s">
        <v>100</v>
      </c>
      <c r="G29" s="8" t="s">
        <v>101</v>
      </c>
      <c r="H29" s="9">
        <v>57.5</v>
      </c>
      <c r="I29" s="9">
        <f t="shared" si="0"/>
        <v>28.75</v>
      </c>
      <c r="J29" s="11">
        <f>VLOOKUP(D29,[1]Sheet1!$F$3:$J$105,5,FALSE)</f>
        <v>85.14</v>
      </c>
      <c r="K29" s="11">
        <f t="shared" si="1"/>
        <v>42.57</v>
      </c>
      <c r="L29" s="11">
        <f t="shared" si="2"/>
        <v>71.32</v>
      </c>
      <c r="M29" s="6">
        <v>1</v>
      </c>
    </row>
    <row r="30" s="1" customFormat="1" ht="20" customHeight="1" spans="1:13">
      <c r="A30" s="6">
        <v>28</v>
      </c>
      <c r="B30" s="7" t="s">
        <v>102</v>
      </c>
      <c r="C30" s="7" t="s">
        <v>14</v>
      </c>
      <c r="D30" s="12" t="s">
        <v>103</v>
      </c>
      <c r="E30" s="8" t="s">
        <v>86</v>
      </c>
      <c r="F30" s="8" t="s">
        <v>17</v>
      </c>
      <c r="G30" s="8" t="s">
        <v>104</v>
      </c>
      <c r="H30" s="9">
        <v>75.7</v>
      </c>
      <c r="I30" s="9">
        <f t="shared" si="0"/>
        <v>37.85</v>
      </c>
      <c r="J30" s="11">
        <f>VLOOKUP(D30,[1]Sheet1!$F$3:$J$105,5,FALSE)</f>
        <v>80.86</v>
      </c>
      <c r="K30" s="11">
        <f t="shared" si="1"/>
        <v>40.43</v>
      </c>
      <c r="L30" s="11">
        <f t="shared" si="2"/>
        <v>78.28</v>
      </c>
      <c r="M30" s="6">
        <v>1</v>
      </c>
    </row>
    <row r="31" s="1" customFormat="1" ht="20" customHeight="1" spans="1:13">
      <c r="A31" s="6">
        <v>29</v>
      </c>
      <c r="B31" s="7" t="s">
        <v>105</v>
      </c>
      <c r="C31" s="7" t="s">
        <v>14</v>
      </c>
      <c r="D31" s="7" t="s">
        <v>106</v>
      </c>
      <c r="E31" s="8" t="s">
        <v>107</v>
      </c>
      <c r="F31" s="8" t="s">
        <v>100</v>
      </c>
      <c r="G31" s="8" t="s">
        <v>108</v>
      </c>
      <c r="H31" s="9">
        <v>72.6</v>
      </c>
      <c r="I31" s="9">
        <f t="shared" si="0"/>
        <v>36.3</v>
      </c>
      <c r="J31" s="11">
        <f>VLOOKUP(D31,[1]Sheet1!$F$3:$J$105,5,FALSE)</f>
        <v>90.42</v>
      </c>
      <c r="K31" s="11">
        <f t="shared" si="1"/>
        <v>45.21</v>
      </c>
      <c r="L31" s="11">
        <f t="shared" si="2"/>
        <v>81.51</v>
      </c>
      <c r="M31" s="6">
        <v>1</v>
      </c>
    </row>
    <row r="32" s="1" customFormat="1" ht="20" customHeight="1" spans="1:13">
      <c r="A32" s="6">
        <v>30</v>
      </c>
      <c r="B32" s="7" t="s">
        <v>109</v>
      </c>
      <c r="C32" s="7" t="s">
        <v>14</v>
      </c>
      <c r="D32" s="7" t="s">
        <v>110</v>
      </c>
      <c r="E32" s="8" t="s">
        <v>107</v>
      </c>
      <c r="F32" s="8" t="s">
        <v>111</v>
      </c>
      <c r="G32" s="8" t="s">
        <v>112</v>
      </c>
      <c r="H32" s="9">
        <v>74.9</v>
      </c>
      <c r="I32" s="9">
        <f t="shared" si="0"/>
        <v>37.45</v>
      </c>
      <c r="J32" s="11">
        <f>VLOOKUP(D32,[1]Sheet1!$F$3:$J$105,5,FALSE)</f>
        <v>81.38</v>
      </c>
      <c r="K32" s="11">
        <f t="shared" si="1"/>
        <v>40.69</v>
      </c>
      <c r="L32" s="11">
        <f t="shared" si="2"/>
        <v>78.14</v>
      </c>
      <c r="M32" s="6">
        <v>1</v>
      </c>
    </row>
    <row r="33" s="1" customFormat="1" ht="20" customHeight="1" spans="1:13">
      <c r="A33" s="6">
        <v>31</v>
      </c>
      <c r="B33" s="7" t="s">
        <v>113</v>
      </c>
      <c r="C33" s="7" t="s">
        <v>22</v>
      </c>
      <c r="D33" s="7" t="s">
        <v>114</v>
      </c>
      <c r="E33" s="8" t="s">
        <v>107</v>
      </c>
      <c r="F33" s="8" t="s">
        <v>115</v>
      </c>
      <c r="G33" s="8" t="s">
        <v>116</v>
      </c>
      <c r="H33" s="9">
        <v>75.6</v>
      </c>
      <c r="I33" s="9">
        <f t="shared" si="0"/>
        <v>37.8</v>
      </c>
      <c r="J33" s="11">
        <f>VLOOKUP(D33,[1]Sheet1!$F$3:$J$105,5,FALSE)</f>
        <v>79.38</v>
      </c>
      <c r="K33" s="11">
        <f t="shared" si="1"/>
        <v>39.69</v>
      </c>
      <c r="L33" s="11">
        <f t="shared" si="2"/>
        <v>77.49</v>
      </c>
      <c r="M33" s="6">
        <v>1</v>
      </c>
    </row>
    <row r="34" s="1" customFormat="1" ht="20" customHeight="1" spans="1:13">
      <c r="A34" s="6">
        <v>32</v>
      </c>
      <c r="B34" s="7" t="s">
        <v>117</v>
      </c>
      <c r="C34" s="7" t="s">
        <v>22</v>
      </c>
      <c r="D34" s="7" t="s">
        <v>118</v>
      </c>
      <c r="E34" s="8" t="s">
        <v>107</v>
      </c>
      <c r="F34" s="8" t="s">
        <v>119</v>
      </c>
      <c r="G34" s="8" t="s">
        <v>120</v>
      </c>
      <c r="H34" s="9">
        <v>68.5</v>
      </c>
      <c r="I34" s="9">
        <f t="shared" si="0"/>
        <v>34.25</v>
      </c>
      <c r="J34" s="11">
        <f>VLOOKUP(D34,[1]Sheet1!$F$3:$J$105,5,FALSE)</f>
        <v>84.84</v>
      </c>
      <c r="K34" s="11">
        <f t="shared" si="1"/>
        <v>42.42</v>
      </c>
      <c r="L34" s="11">
        <f t="shared" si="2"/>
        <v>76.67</v>
      </c>
      <c r="M34" s="6">
        <v>1</v>
      </c>
    </row>
    <row r="35" s="1" customFormat="1" ht="20" customHeight="1" spans="1:13">
      <c r="A35" s="6">
        <v>33</v>
      </c>
      <c r="B35" s="7" t="s">
        <v>121</v>
      </c>
      <c r="C35" s="7" t="s">
        <v>14</v>
      </c>
      <c r="D35" s="7" t="s">
        <v>122</v>
      </c>
      <c r="E35" s="8" t="s">
        <v>107</v>
      </c>
      <c r="F35" s="8" t="s">
        <v>123</v>
      </c>
      <c r="G35" s="8" t="s">
        <v>124</v>
      </c>
      <c r="H35" s="9">
        <v>70.7</v>
      </c>
      <c r="I35" s="9">
        <f t="shared" si="0"/>
        <v>35.35</v>
      </c>
      <c r="J35" s="11">
        <f>VLOOKUP(D35,[1]Sheet1!$F$3:$J$105,5,FALSE)</f>
        <v>82.8</v>
      </c>
      <c r="K35" s="11">
        <f t="shared" si="1"/>
        <v>41.4</v>
      </c>
      <c r="L35" s="11">
        <f t="shared" si="2"/>
        <v>76.75</v>
      </c>
      <c r="M35" s="6">
        <v>1</v>
      </c>
    </row>
    <row r="36" s="1" customFormat="1" ht="20" customHeight="1" spans="1:13">
      <c r="A36" s="6">
        <v>34</v>
      </c>
      <c r="B36" s="7" t="s">
        <v>125</v>
      </c>
      <c r="C36" s="7" t="s">
        <v>14</v>
      </c>
      <c r="D36" s="12" t="s">
        <v>126</v>
      </c>
      <c r="E36" s="8" t="s">
        <v>107</v>
      </c>
      <c r="F36" s="8" t="s">
        <v>17</v>
      </c>
      <c r="G36" s="8" t="s">
        <v>127</v>
      </c>
      <c r="H36" s="9">
        <v>74.9</v>
      </c>
      <c r="I36" s="9">
        <f t="shared" si="0"/>
        <v>37.45</v>
      </c>
      <c r="J36" s="11">
        <f>VLOOKUP(D36,[1]Sheet1!$F$3:$J$105,5,FALSE)</f>
        <v>83.54</v>
      </c>
      <c r="K36" s="11">
        <f t="shared" si="1"/>
        <v>41.77</v>
      </c>
      <c r="L36" s="11">
        <f t="shared" si="2"/>
        <v>79.22</v>
      </c>
      <c r="M36" s="6">
        <v>1</v>
      </c>
    </row>
  </sheetData>
  <sheetProtection password="E857" sheet="1" objects="1"/>
  <autoFilter ref="A2:M36">
    <extLst/>
  </autoFilter>
  <mergeCells count="1">
    <mergeCell ref="A1:M1"/>
  </mergeCells>
  <conditionalFormatting sqref="B5">
    <cfRule type="duplicateValues" dxfId="0" priority="10"/>
  </conditionalFormatting>
  <conditionalFormatting sqref="B6">
    <cfRule type="duplicateValues" dxfId="0" priority="9"/>
  </conditionalFormatting>
  <conditionalFormatting sqref="B7">
    <cfRule type="duplicateValues" dxfId="0" priority="8"/>
  </conditionalFormatting>
  <conditionalFormatting sqref="B10">
    <cfRule type="duplicateValues" dxfId="0" priority="6"/>
  </conditionalFormatting>
  <conditionalFormatting sqref="B17">
    <cfRule type="duplicateValues" dxfId="0" priority="4"/>
  </conditionalFormatting>
  <conditionalFormatting sqref="B21">
    <cfRule type="duplicateValues" dxfId="0" priority="3"/>
  </conditionalFormatting>
  <conditionalFormatting sqref="B22">
    <cfRule type="duplicateValues" dxfId="0" priority="2"/>
  </conditionalFormatting>
  <conditionalFormatting sqref="B33">
    <cfRule type="duplicateValues" dxfId="0" priority="1"/>
  </conditionalFormatting>
  <conditionalFormatting sqref="B3:B4">
    <cfRule type="duplicateValues" dxfId="0" priority="11"/>
  </conditionalFormatting>
  <conditionalFormatting sqref="B8:B9">
    <cfRule type="duplicateValues" dxfId="0" priority="7"/>
  </conditionalFormatting>
  <conditionalFormatting sqref="B14:B16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scale="98" fitToHeight="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隆兴</cp:lastModifiedBy>
  <dcterms:created xsi:type="dcterms:W3CDTF">2023-05-12T11:15:00Z</dcterms:created>
  <dcterms:modified xsi:type="dcterms:W3CDTF">2024-04-24T02:34:32Z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3E595DD4C964481E8963404A7DA80BEF_12</vt:lpwstr>
  </property>
</Properties>
</file>