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<sst xmlns="http://schemas.openxmlformats.org/spreadsheetml/2006/main" count="50" uniqueCount="41">
  <si>
    <t>2022年龙湾区农作物新品种新技术试验示范及应用拟补贴资金清单</t>
  </si>
  <si>
    <t>序号</t>
  </si>
  <si>
    <t>主体名称</t>
  </si>
  <si>
    <t>所在街道、村</t>
  </si>
  <si>
    <t>农业“两区”   土壤监测</t>
  </si>
  <si>
    <t>育秧盘应用</t>
  </si>
  <si>
    <t>“五优联动”中晚稻品种应用</t>
  </si>
  <si>
    <t>机插面积50亩以上</t>
  </si>
  <si>
    <t>资金合计（元）</t>
  </si>
  <si>
    <t>数量（个）</t>
  </si>
  <si>
    <t>补助资金（元）</t>
  </si>
  <si>
    <t>数量
（公斤）</t>
  </si>
  <si>
    <t>数量（亩）</t>
  </si>
  <si>
    <t>张修宝</t>
  </si>
  <si>
    <t>永中街道上湾、联谊村</t>
  </si>
  <si>
    <t>周专政</t>
  </si>
  <si>
    <t>海滨街道宁村村</t>
  </si>
  <si>
    <t>王强保</t>
  </si>
  <si>
    <t>海滨街道北新村</t>
  </si>
  <si>
    <t>朱恩溢</t>
  </si>
  <si>
    <t>永兴街道永乐村</t>
  </si>
  <si>
    <t>兰兆水</t>
  </si>
  <si>
    <t>永兴街道乐二村</t>
  </si>
  <si>
    <t>柯上俗</t>
  </si>
  <si>
    <t>永兴街道祠南村</t>
  </si>
  <si>
    <t>张海增</t>
  </si>
  <si>
    <t>永兴街道下兴村</t>
  </si>
  <si>
    <t>郭荣业</t>
  </si>
  <si>
    <t>张新和</t>
  </si>
  <si>
    <t>永兴街道乐一村</t>
  </si>
  <si>
    <t>张金胜</t>
  </si>
  <si>
    <t>永兴街道榕树下村</t>
  </si>
  <si>
    <t>王进良</t>
  </si>
  <si>
    <t>永兴街道五溪村</t>
  </si>
  <si>
    <t>温州市鑫丰农机专业合作社</t>
  </si>
  <si>
    <t>黄潘良</t>
  </si>
  <si>
    <t>永兴街道永民村</t>
  </si>
  <si>
    <t>张崇生</t>
  </si>
  <si>
    <t>张维华</t>
  </si>
  <si>
    <t>朱冲弟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</si>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</sst>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theme="0"/>
      <name val="Calibri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1"/>
      <color rgb="FF000000"/>
      <name val="宋体"/>
      <family val="0"/>
    </font>
  </fonts>
  <fills count="5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0" borderId="0">
      <alignment vertical="center"/>
      <protection/>
    </xf>
    <xf numFmtId="0" fontId="4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31" fillId="5" borderId="1" applyNumberFormat="0" applyAlignment="0" applyProtection="0"/>
    <xf numFmtId="0" fontId="8" fillId="0" borderId="0">
      <alignment vertical="center"/>
      <protection/>
    </xf>
    <xf numFmtId="41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10" fillId="7" borderId="2" applyNumberFormat="0" applyAlignment="0" applyProtection="0"/>
    <xf numFmtId="0" fontId="32" fillId="8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34" fillId="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10" borderId="3" applyNumberFormat="0" applyFont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34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8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42" fillId="15" borderId="7" applyNumberFormat="0" applyAlignment="0" applyProtection="0"/>
    <xf numFmtId="0" fontId="43" fillId="15" borderId="1" applyNumberFormat="0" applyAlignment="0" applyProtection="0"/>
    <xf numFmtId="0" fontId="44" fillId="16" borderId="8" applyNumberFormat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0" borderId="0">
      <alignment vertical="center"/>
      <protection/>
    </xf>
    <xf numFmtId="0" fontId="34" fillId="19" borderId="0" applyNumberFormat="0" applyBorder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7" fillId="20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8" fillId="21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8" fillId="0" borderId="0">
      <alignment vertical="center"/>
      <protection/>
    </xf>
    <xf numFmtId="0" fontId="34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5" fillId="7" borderId="11" applyNumberFormat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8" fillId="0" borderId="0">
      <alignment vertical="center"/>
      <protection/>
    </xf>
    <xf numFmtId="0" fontId="34" fillId="28" borderId="0" applyNumberFormat="0" applyBorder="0" applyAlignment="0" applyProtection="0"/>
    <xf numFmtId="0" fontId="8" fillId="0" borderId="0">
      <alignment vertical="center"/>
      <protection/>
    </xf>
    <xf numFmtId="0" fontId="3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8" fillId="0" borderId="0">
      <alignment vertical="center"/>
      <protection/>
    </xf>
    <xf numFmtId="0" fontId="34" fillId="32" borderId="0" applyNumberFormat="0" applyBorder="0" applyAlignment="0" applyProtection="0"/>
    <xf numFmtId="0" fontId="0" fillId="33" borderId="0" applyNumberFormat="0" applyBorder="0" applyAlignment="0" applyProtection="0"/>
    <xf numFmtId="0" fontId="34" fillId="34" borderId="0" applyNumberFormat="0" applyBorder="0" applyAlignment="0" applyProtection="0"/>
    <xf numFmtId="0" fontId="8" fillId="0" borderId="0">
      <alignment vertical="center"/>
      <protection/>
    </xf>
    <xf numFmtId="0" fontId="34" fillId="35" borderId="0" applyNumberFormat="0" applyBorder="0" applyAlignment="0" applyProtection="0"/>
    <xf numFmtId="0" fontId="26" fillId="36" borderId="0" applyNumberFormat="0" applyBorder="0" applyAlignment="0" applyProtection="0"/>
    <xf numFmtId="0" fontId="0" fillId="37" borderId="0" applyNumberFormat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1" borderId="0" applyNumberFormat="0" applyBorder="0" applyAlignment="0" applyProtection="0"/>
    <xf numFmtId="0" fontId="5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3" fillId="17" borderId="0" applyNumberFormat="0" applyBorder="0" applyAlignment="0" applyProtection="0"/>
    <xf numFmtId="0" fontId="0" fillId="0" borderId="0">
      <alignment vertical="center"/>
      <protection/>
    </xf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7" fillId="45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7" fillId="40" borderId="0" applyNumberFormat="0" applyBorder="0" applyAlignment="0" applyProtection="0"/>
    <xf numFmtId="0" fontId="0" fillId="0" borderId="0">
      <alignment vertical="center"/>
      <protection/>
    </xf>
    <xf numFmtId="0" fontId="7" fillId="44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4" fillId="2" borderId="0" applyNumberFormat="0" applyBorder="0" applyAlignment="0" applyProtection="0"/>
    <xf numFmtId="0" fontId="7" fillId="48" borderId="0" applyNumberFormat="0" applyBorder="0" applyAlignment="0" applyProtection="0"/>
    <xf numFmtId="0" fontId="4" fillId="2" borderId="0" applyNumberFormat="0" applyBorder="0" applyAlignment="0" applyProtection="0"/>
    <xf numFmtId="0" fontId="27" fillId="0" borderId="12" applyNumberFormat="0" applyFill="0" applyAlignment="0" applyProtection="0"/>
    <xf numFmtId="0" fontId="8" fillId="0" borderId="0">
      <alignment vertical="center"/>
      <protection/>
    </xf>
    <xf numFmtId="0" fontId="28" fillId="0" borderId="13" applyNumberFormat="0" applyFill="0" applyAlignment="0" applyProtection="0"/>
    <xf numFmtId="0" fontId="8" fillId="0" borderId="0">
      <alignment vertical="center"/>
      <protection/>
    </xf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5" fillId="11" borderId="0" applyNumberFormat="0" applyBorder="0" applyAlignment="0" applyProtection="0"/>
    <xf numFmtId="0" fontId="4" fillId="2" borderId="0" applyNumberFormat="0" applyBorder="0" applyAlignment="0" applyProtection="0"/>
    <xf numFmtId="0" fontId="5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7" fillId="47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5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8" fillId="0" borderId="0">
      <alignment vertical="center"/>
      <protection/>
    </xf>
    <xf numFmtId="0" fontId="4" fillId="2" borderId="0" applyNumberFormat="0" applyBorder="0" applyAlignment="0" applyProtection="0"/>
    <xf numFmtId="0" fontId="8" fillId="0" borderId="0">
      <alignment vertical="center"/>
      <protection/>
    </xf>
    <xf numFmtId="0" fontId="5" fillId="11" borderId="0" applyNumberFormat="0" applyBorder="0" applyAlignment="0" applyProtection="0"/>
    <xf numFmtId="0" fontId="4" fillId="2" borderId="0" applyNumberFormat="0" applyBorder="0" applyAlignment="0" applyProtection="0"/>
    <xf numFmtId="0" fontId="8" fillId="0" borderId="0">
      <alignment vertical="center"/>
      <protection/>
    </xf>
    <xf numFmtId="0" fontId="5" fillId="11" borderId="0" applyNumberFormat="0" applyBorder="0" applyAlignment="0" applyProtection="0"/>
    <xf numFmtId="0" fontId="4" fillId="2" borderId="0" applyNumberFormat="0" applyBorder="0" applyAlignment="0" applyProtection="0"/>
    <xf numFmtId="0" fontId="8" fillId="0" borderId="0">
      <alignment vertical="center"/>
      <protection/>
    </xf>
    <xf numFmtId="0" fontId="5" fillId="11" borderId="0" applyNumberFormat="0" applyBorder="0" applyAlignment="0" applyProtection="0"/>
    <xf numFmtId="0" fontId="4" fillId="2" borderId="0" applyNumberFormat="0" applyBorder="0" applyAlignment="0" applyProtection="0"/>
    <xf numFmtId="0" fontId="8" fillId="0" borderId="0">
      <alignment vertical="center"/>
      <protection/>
    </xf>
    <xf numFmtId="0" fontId="5" fillId="11" borderId="0" applyNumberFormat="0" applyBorder="0" applyAlignment="0" applyProtection="0"/>
    <xf numFmtId="0" fontId="7" fillId="49" borderId="0" applyNumberFormat="0" applyBorder="0" applyAlignment="0" applyProtection="0"/>
    <xf numFmtId="0" fontId="4" fillId="2" borderId="0" applyNumberFormat="0" applyBorder="0" applyAlignment="0" applyProtection="0"/>
    <xf numFmtId="0" fontId="8" fillId="0" borderId="0">
      <alignment vertical="center"/>
      <protection/>
    </xf>
    <xf numFmtId="0" fontId="4" fillId="2" borderId="0" applyNumberFormat="0" applyBorder="0" applyAlignment="0" applyProtection="0"/>
    <xf numFmtId="0" fontId="8" fillId="0" borderId="0">
      <alignment vertical="center"/>
      <protection/>
    </xf>
    <xf numFmtId="0" fontId="4" fillId="2" borderId="0" applyNumberFormat="0" applyBorder="0" applyAlignment="0" applyProtection="0"/>
    <xf numFmtId="0" fontId="8" fillId="0" borderId="0">
      <alignment vertical="center"/>
      <protection/>
    </xf>
    <xf numFmtId="0" fontId="4" fillId="2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5" fillId="11" borderId="0" applyNumberFormat="0" applyBorder="0" applyAlignment="0" applyProtection="0"/>
    <xf numFmtId="0" fontId="8" fillId="0" borderId="0">
      <alignment vertical="center"/>
      <protection/>
    </xf>
    <xf numFmtId="0" fontId="3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5" fillId="11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5" fillId="11" borderId="0" applyNumberFormat="0" applyBorder="0" applyAlignment="0" applyProtection="0"/>
    <xf numFmtId="0" fontId="8" fillId="0" borderId="0">
      <alignment vertical="center"/>
      <protection/>
    </xf>
    <xf numFmtId="0" fontId="5" fillId="11" borderId="0" applyNumberFormat="0" applyBorder="0" applyAlignment="0" applyProtection="0"/>
    <xf numFmtId="0" fontId="7" fillId="4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43" borderId="2" applyNumberFormat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3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50" borderId="15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3" fillId="0" borderId="16" applyNumberFormat="0" applyFill="0" applyAlignment="0" applyProtection="0"/>
    <xf numFmtId="0" fontId="19" fillId="51" borderId="17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/>
    </xf>
    <xf numFmtId="0" fontId="0" fillId="0" borderId="19" xfId="208" applyFont="1" applyBorder="1" applyAlignment="1">
      <alignment horizontal="center" vertical="center"/>
      <protection/>
    </xf>
    <xf numFmtId="0" fontId="50" fillId="0" borderId="19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</cellXfs>
  <cellStyles count="310">
    <cellStyle name="Normal" xfId="0"/>
    <cellStyle name="Currency [0]" xfId="15"/>
    <cellStyle name="Currency" xfId="16"/>
    <cellStyle name="常规 2 2 4" xfId="17"/>
    <cellStyle name="差_Sheet1 5" xfId="18"/>
    <cellStyle name="20% - 强调文字颜色 1 2" xfId="19"/>
    <cellStyle name="20% - 强调文字颜色 3" xfId="20"/>
    <cellStyle name="输入" xfId="21"/>
    <cellStyle name="常规 3 14" xfId="22"/>
    <cellStyle name="Comma [0]" xfId="23"/>
    <cellStyle name="40% - 强调文字颜色 3" xfId="24"/>
    <cellStyle name="计算 2" xfId="25"/>
    <cellStyle name="差" xfId="26"/>
    <cellStyle name="Comma" xfId="27"/>
    <cellStyle name="Hyperlink" xfId="28"/>
    <cellStyle name="差_6、2015水稻散户申报清册 2" xfId="29"/>
    <cellStyle name="60% - 强调文字颜色 3" xfId="30"/>
    <cellStyle name="Percent" xfId="31"/>
    <cellStyle name="Followed Hyperlink" xfId="32"/>
    <cellStyle name="注释" xfId="33"/>
    <cellStyle name="常规 6" xfId="34"/>
    <cellStyle name="标题 4" xfId="35"/>
    <cellStyle name="好_投保（公示）清单 4" xfId="36"/>
    <cellStyle name="常规 5 2 4" xfId="37"/>
    <cellStyle name="60% - 强调文字颜色 2" xfId="38"/>
    <cellStyle name="警告文本" xfId="39"/>
    <cellStyle name="标题" xfId="40"/>
    <cellStyle name="好_投保（公示）清单" xfId="41"/>
    <cellStyle name="常规 5 2" xfId="42"/>
    <cellStyle name="解释性文本" xfId="43"/>
    <cellStyle name="标题 1" xfId="44"/>
    <cellStyle name="标题 2" xfId="45"/>
    <cellStyle name="好_投保（公示）清单 2" xfId="46"/>
    <cellStyle name="常规 5 2 2" xfId="47"/>
    <cellStyle name="标题 3" xfId="48"/>
    <cellStyle name="好_投保（公示）清单 3" xfId="49"/>
    <cellStyle name="常规 5 2 3" xfId="50"/>
    <cellStyle name="60% - 强调文字颜色 1" xfId="51"/>
    <cellStyle name="60% - 强调文字颜色 4" xfId="52"/>
    <cellStyle name="输出" xfId="53"/>
    <cellStyle name="计算" xfId="54"/>
    <cellStyle name="检查单元格" xfId="55"/>
    <cellStyle name="40% - 强调文字颜色 4 2" xfId="56"/>
    <cellStyle name="20% - 强调文字颜色 6" xfId="57"/>
    <cellStyle name="常规 2 2 2 5" xfId="58"/>
    <cellStyle name="强调文字颜色 2" xfId="59"/>
    <cellStyle name="链接单元格" xfId="60"/>
    <cellStyle name="汇总" xfId="61"/>
    <cellStyle name="好" xfId="62"/>
    <cellStyle name="差_Sheet3 6" xfId="63"/>
    <cellStyle name="常规 3 2 6" xfId="64"/>
    <cellStyle name="适中" xfId="65"/>
    <cellStyle name="常规 8 2" xfId="66"/>
    <cellStyle name="20% - 强调文字颜色 5" xfId="67"/>
    <cellStyle name="常规 2 2 2 4" xfId="68"/>
    <cellStyle name="强调文字颜色 1" xfId="69"/>
    <cellStyle name="20% - 强调文字颜色 1" xfId="70"/>
    <cellStyle name="40% - 强调文字颜色 1" xfId="71"/>
    <cellStyle name="输出 2" xfId="72"/>
    <cellStyle name="20% - 强调文字颜色 2" xfId="73"/>
    <cellStyle name="40% - 强调文字颜色 2" xfId="74"/>
    <cellStyle name="常规 2 2 2 6" xfId="75"/>
    <cellStyle name="强调文字颜色 3" xfId="76"/>
    <cellStyle name="常规 2 2 2 7" xfId="77"/>
    <cellStyle name="强调文字颜色 4" xfId="78"/>
    <cellStyle name="20% - 强调文字颜色 4" xfId="79"/>
    <cellStyle name="40% - 强调文字颜色 4" xfId="80"/>
    <cellStyle name="常规 2 2 2 8" xfId="81"/>
    <cellStyle name="强调文字颜色 5" xfId="82"/>
    <cellStyle name="40% - 强调文字颜色 5" xfId="83"/>
    <cellStyle name="60% - 强调文字颜色 5" xfId="84"/>
    <cellStyle name="常规 2 2 2 9" xfId="85"/>
    <cellStyle name="强调文字颜色 6" xfId="86"/>
    <cellStyle name="适中 2" xfId="87"/>
    <cellStyle name="40% - 强调文字颜色 6" xfId="88"/>
    <cellStyle name="60% - 强调文字颜色 6" xfId="89"/>
    <cellStyle name="40% - 强调文字颜色 1 2" xfId="90"/>
    <cellStyle name="40% - 强调文字颜色 2 2" xfId="91"/>
    <cellStyle name="40% - 强调文字颜色 5 2" xfId="92"/>
    <cellStyle name="40% - 强调文字颜色 6 2" xfId="93"/>
    <cellStyle name="好_6、2017水稻散户申报清册 8" xfId="94"/>
    <cellStyle name="20% - 强调文字颜色 2 2" xfId="95"/>
    <cellStyle name="20% - 强调文字颜色 3 2" xfId="96"/>
    <cellStyle name="差_Sheet3 5" xfId="97"/>
    <cellStyle name="常规 3 2 5" xfId="98"/>
    <cellStyle name="20% - 强调文字颜色 4 2" xfId="99"/>
    <cellStyle name="常规 3" xfId="100"/>
    <cellStyle name="20% - 强调文字颜色 5 2" xfId="101"/>
    <cellStyle name="20% - 强调文字颜色 6 2" xfId="102"/>
    <cellStyle name="40% - 强调文字颜色 3 2" xfId="103"/>
    <cellStyle name="60% - 强调文字颜色 1 2" xfId="104"/>
    <cellStyle name="差_Sheet3 7" xfId="105"/>
    <cellStyle name="常规 3 2 7" xfId="106"/>
    <cellStyle name="60% - 强调文字颜色 2 2" xfId="107"/>
    <cellStyle name="常规 5" xfId="108"/>
    <cellStyle name="60% - 强调文字颜色 3 2" xfId="109"/>
    <cellStyle name="60% - 强调文字颜色 4 2" xfId="110"/>
    <cellStyle name="60% - 强调文字颜色 5 2" xfId="111"/>
    <cellStyle name="差_6、2015水稻散户申报清册 6" xfId="112"/>
    <cellStyle name="60% - 强调文字颜色 6 2" xfId="113"/>
    <cellStyle name="差_4、2015规模种植户申报清册 8" xfId="114"/>
    <cellStyle name="标题 1 2" xfId="115"/>
    <cellStyle name="常规 2 2 6" xfId="116"/>
    <cellStyle name="标题 2 2" xfId="117"/>
    <cellStyle name="常规 2 3 6" xfId="118"/>
    <cellStyle name="标题 3 2" xfId="119"/>
    <cellStyle name="标题 4 2" xfId="120"/>
    <cellStyle name="标题 5" xfId="121"/>
    <cellStyle name="好_投保（公示）清单 5" xfId="122"/>
    <cellStyle name="差 2" xfId="123"/>
    <cellStyle name="差_4、2015规模种植户申报清册" xfId="124"/>
    <cellStyle name="差_4、2015规模种植户申报清册 2" xfId="125"/>
    <cellStyle name="差_4、2015规模种植户申报清册 3" xfId="126"/>
    <cellStyle name="差_4、2015规模种植户申报清册 4" xfId="127"/>
    <cellStyle name="差_4、2015规模种植户申报清册 5" xfId="128"/>
    <cellStyle name="差_4、2015规模种植户申报清册 6" xfId="129"/>
    <cellStyle name="差_4、2015规模种植户申报清册 7" xfId="130"/>
    <cellStyle name="差_4、2015规模种植户申报清册 9" xfId="131"/>
    <cellStyle name="差_6、2015水稻散户申报清册" xfId="132"/>
    <cellStyle name="差_6、2015水稻散户申报清册 3" xfId="133"/>
    <cellStyle name="差_6、2015水稻散户申报清册 4" xfId="134"/>
    <cellStyle name="差_6、2015水稻散户申报清册 5" xfId="135"/>
    <cellStyle name="差_6、2015水稻散户申报清册 7" xfId="136"/>
    <cellStyle name="差_6、2015水稻散户申报清册 8" xfId="137"/>
    <cellStyle name="好_Sheet3 2" xfId="138"/>
    <cellStyle name="差_6、2015水稻散户申报清册 9" xfId="139"/>
    <cellStyle name="好_Sheet3 3" xfId="140"/>
    <cellStyle name="差_6、2017水稻散户申报清册" xfId="141"/>
    <cellStyle name="差_6、2017水稻散户申报清册 2" xfId="142"/>
    <cellStyle name="常规 3 3" xfId="143"/>
    <cellStyle name="差_6、2017水稻散户申报清册 3" xfId="144"/>
    <cellStyle name="常规 3 4" xfId="145"/>
    <cellStyle name="差_6、2017水稻散户申报清册 4" xfId="146"/>
    <cellStyle name="常规 3 5" xfId="147"/>
    <cellStyle name="强调文字颜色 5 2" xfId="148"/>
    <cellStyle name="差_6、2017水稻散户申报清册 5" xfId="149"/>
    <cellStyle name="常规 3 6" xfId="150"/>
    <cellStyle name="差_6、2017水稻散户申报清册 6" xfId="151"/>
    <cellStyle name="常规 3 7" xfId="152"/>
    <cellStyle name="差_6、2017水稻散户申报清册 7" xfId="153"/>
    <cellStyle name="常规 3 8" xfId="154"/>
    <cellStyle name="差_6、2017水稻散户申报清册 8" xfId="155"/>
    <cellStyle name="常规 3 9" xfId="156"/>
    <cellStyle name="差_6、2017水稻散户申报清册 9" xfId="157"/>
    <cellStyle name="差_Sheet1" xfId="158"/>
    <cellStyle name="差_Sheet1 2" xfId="159"/>
    <cellStyle name="差_Sheet1 3" xfId="160"/>
    <cellStyle name="差_Sheet1 4" xfId="161"/>
    <cellStyle name="差_Sheet1 6" xfId="162"/>
    <cellStyle name="差_Sheet1 7" xfId="163"/>
    <cellStyle name="差_Sheet1 8" xfId="164"/>
    <cellStyle name="好 2" xfId="165"/>
    <cellStyle name="差_Sheet1 9" xfId="166"/>
    <cellStyle name="差_Sheet3" xfId="167"/>
    <cellStyle name="常规 3 2" xfId="168"/>
    <cellStyle name="差_Sheet3 2" xfId="169"/>
    <cellStyle name="常规 3 2 2" xfId="170"/>
    <cellStyle name="差_Sheet3 3" xfId="171"/>
    <cellStyle name="常规 3 2 3" xfId="172"/>
    <cellStyle name="好_4、2015规模种植户申报清册" xfId="173"/>
    <cellStyle name="差_Sheet3 4" xfId="174"/>
    <cellStyle name="常规 3 2 4" xfId="175"/>
    <cellStyle name="差_Sheet3 8" xfId="176"/>
    <cellStyle name="常规 3 2 8" xfId="177"/>
    <cellStyle name="差_Sheet3 9" xfId="178"/>
    <cellStyle name="常规 3 2 9" xfId="179"/>
    <cellStyle name="差_投保（公示）清单" xfId="180"/>
    <cellStyle name="常规 4" xfId="181"/>
    <cellStyle name="差_投保（公示）清单 2" xfId="182"/>
    <cellStyle name="常规 4 2" xfId="183"/>
    <cellStyle name="好_Sheet3 6" xfId="184"/>
    <cellStyle name="差_投保（公示）清单 3" xfId="185"/>
    <cellStyle name="常规 4 3" xfId="186"/>
    <cellStyle name="好_Sheet3 7" xfId="187"/>
    <cellStyle name="差_投保（公示）清单 4" xfId="188"/>
    <cellStyle name="常规 4 4" xfId="189"/>
    <cellStyle name="好_Sheet3 8" xfId="190"/>
    <cellStyle name="差_投保（公示）清单 5" xfId="191"/>
    <cellStyle name="常规 4 5" xfId="192"/>
    <cellStyle name="好_Sheet3 9" xfId="193"/>
    <cellStyle name="强调文字颜色 6 2" xfId="194"/>
    <cellStyle name="差_投保（公示）清单 6" xfId="195"/>
    <cellStyle name="常规 4 6" xfId="196"/>
    <cellStyle name="差_投保（公示）清单 7" xfId="197"/>
    <cellStyle name="常规 4 7" xfId="198"/>
    <cellStyle name="差_投保（公示）清单 8" xfId="199"/>
    <cellStyle name="常规 4 8" xfId="200"/>
    <cellStyle name="差_投保（公示）清单 9" xfId="201"/>
    <cellStyle name="常规 4 9" xfId="202"/>
    <cellStyle name="常规 10" xfId="203"/>
    <cellStyle name="常规 11" xfId="204"/>
    <cellStyle name="常规 12" xfId="205"/>
    <cellStyle name="常规 13" xfId="206"/>
    <cellStyle name="常规 14" xfId="207"/>
    <cellStyle name="常规 2" xfId="208"/>
    <cellStyle name="常规 2 10" xfId="209"/>
    <cellStyle name="常规 2 11" xfId="210"/>
    <cellStyle name="常规 2 12" xfId="211"/>
    <cellStyle name="常规 2 13" xfId="212"/>
    <cellStyle name="常规 2 14" xfId="213"/>
    <cellStyle name="常规 2 15" xfId="214"/>
    <cellStyle name="常规 2 20" xfId="215"/>
    <cellStyle name="常规 2 16" xfId="216"/>
    <cellStyle name="常规 2 21" xfId="217"/>
    <cellStyle name="常规 2 17" xfId="218"/>
    <cellStyle name="常规 2 22" xfId="219"/>
    <cellStyle name="常规 2 18" xfId="220"/>
    <cellStyle name="常规 2 23" xfId="221"/>
    <cellStyle name="常规 2 19" xfId="222"/>
    <cellStyle name="常规 2 2" xfId="223"/>
    <cellStyle name="好_Sheet1 6" xfId="224"/>
    <cellStyle name="常规 2 2 10" xfId="225"/>
    <cellStyle name="常规 2 2 11" xfId="226"/>
    <cellStyle name="常规 2 2 2" xfId="227"/>
    <cellStyle name="常规 2 2 2 2" xfId="228"/>
    <cellStyle name="常规 2 2 2 3" xfId="229"/>
    <cellStyle name="常规 2 2 3" xfId="230"/>
    <cellStyle name="常规 2 2 5" xfId="231"/>
    <cellStyle name="常规 2 2 7" xfId="232"/>
    <cellStyle name="常规 2 2 8" xfId="233"/>
    <cellStyle name="常规 2 2 9" xfId="234"/>
    <cellStyle name="常规 2 3" xfId="235"/>
    <cellStyle name="好_Sheet1 7" xfId="236"/>
    <cellStyle name="常规 2 3 2" xfId="237"/>
    <cellStyle name="常规 2 3 3" xfId="238"/>
    <cellStyle name="常规 2 3 4" xfId="239"/>
    <cellStyle name="常规 2 3 5" xfId="240"/>
    <cellStyle name="常规 2 3 7" xfId="241"/>
    <cellStyle name="常规 2 3 8" xfId="242"/>
    <cellStyle name="常规 2 3 9" xfId="243"/>
    <cellStyle name="常规 2 4" xfId="244"/>
    <cellStyle name="好_Sheet1 8" xfId="245"/>
    <cellStyle name="常规 2 5" xfId="246"/>
    <cellStyle name="好_Sheet1 9" xfId="247"/>
    <cellStyle name="强调文字颜色 4 2" xfId="248"/>
    <cellStyle name="常规 2 6" xfId="249"/>
    <cellStyle name="常规 2 7" xfId="250"/>
    <cellStyle name="常规 2 8" xfId="251"/>
    <cellStyle name="输入 2" xfId="252"/>
    <cellStyle name="常规 2 9" xfId="253"/>
    <cellStyle name="常规 3 10" xfId="254"/>
    <cellStyle name="常规 3 11" xfId="255"/>
    <cellStyle name="常规 3 12" xfId="256"/>
    <cellStyle name="常规 3 13" xfId="257"/>
    <cellStyle name="常规 3 15" xfId="258"/>
    <cellStyle name="常规 4 10" xfId="259"/>
    <cellStyle name="常规 5 10" xfId="260"/>
    <cellStyle name="常规 5 11" xfId="261"/>
    <cellStyle name="常规 5 12" xfId="262"/>
    <cellStyle name="常规 5 13" xfId="263"/>
    <cellStyle name="常规 5 3" xfId="264"/>
    <cellStyle name="常规 5 4" xfId="265"/>
    <cellStyle name="常规 5 5" xfId="266"/>
    <cellStyle name="常规 5 6" xfId="267"/>
    <cellStyle name="常规 5 7" xfId="268"/>
    <cellStyle name="常规 5 8" xfId="269"/>
    <cellStyle name="常规 5 9" xfId="270"/>
    <cellStyle name="常规 6 2" xfId="271"/>
    <cellStyle name="注释 2" xfId="272"/>
    <cellStyle name="常规 6 3" xfId="273"/>
    <cellStyle name="常规 6 4" xfId="274"/>
    <cellStyle name="常规 7" xfId="275"/>
    <cellStyle name="常规 7 2" xfId="276"/>
    <cellStyle name="常规 8" xfId="277"/>
    <cellStyle name="常规 9" xfId="278"/>
    <cellStyle name="好_4、2015规模种植户申报清册 2" xfId="279"/>
    <cellStyle name="好_4、2015规模种植户申报清册 3" xfId="280"/>
    <cellStyle name="好_4、2015规模种植户申报清册 4" xfId="281"/>
    <cellStyle name="好_4、2015规模种植户申报清册 5" xfId="282"/>
    <cellStyle name="好_4、2015规模种植户申报清册 6" xfId="283"/>
    <cellStyle name="好_4、2015规模种植户申报清册 7" xfId="284"/>
    <cellStyle name="好_4、2015规模种植户申报清册 8" xfId="285"/>
    <cellStyle name="好_4、2015规模种植户申报清册 9" xfId="286"/>
    <cellStyle name="好_6、2015水稻散户申报清册" xfId="287"/>
    <cellStyle name="好_6、2015水稻散户申报清册 2" xfId="288"/>
    <cellStyle name="好_6、2015水稻散户申报清册 3" xfId="289"/>
    <cellStyle name="好_6、2015水稻散户申报清册 4" xfId="290"/>
    <cellStyle name="好_6、2015水稻散户申报清册 5" xfId="291"/>
    <cellStyle name="好_6、2015水稻散户申报清册 6" xfId="292"/>
    <cellStyle name="好_6、2015水稻散户申报清册 7" xfId="293"/>
    <cellStyle name="好_6、2015水稻散户申报清册 8" xfId="294"/>
    <cellStyle name="好_6、2015水稻散户申报清册 9" xfId="295"/>
    <cellStyle name="好_Sheet1" xfId="296"/>
    <cellStyle name="好_6、2017水稻散户申报清册" xfId="297"/>
    <cellStyle name="好_6、2017水稻散户申报清册 2" xfId="298"/>
    <cellStyle name="好_6、2017水稻散户申报清册 3" xfId="299"/>
    <cellStyle name="好_6、2017水稻散户申报清册 4" xfId="300"/>
    <cellStyle name="好_6、2017水稻散户申报清册 5" xfId="301"/>
    <cellStyle name="好_6、2017水稻散户申报清册 6" xfId="302"/>
    <cellStyle name="好_6、2017水稻散户申报清册 7" xfId="303"/>
    <cellStyle name="好_6、2017水稻散户申报清册 9" xfId="304"/>
    <cellStyle name="好_Sheet1 2" xfId="305"/>
    <cellStyle name="好_Sheet1 3" xfId="306"/>
    <cellStyle name="好_Sheet1 4" xfId="307"/>
    <cellStyle name="好_Sheet1 5" xfId="308"/>
    <cellStyle name="好_Sheet3" xfId="309"/>
    <cellStyle name="好_Sheet3 4" xfId="310"/>
    <cellStyle name="好_Sheet3 5" xfId="311"/>
    <cellStyle name="好_投保（公示）清单 6" xfId="312"/>
    <cellStyle name="好_投保（公示）清单 7" xfId="313"/>
    <cellStyle name="好_投保（公示）清单 8" xfId="314"/>
    <cellStyle name="好_投保（公示）清单 9" xfId="315"/>
    <cellStyle name="汇总 2" xfId="316"/>
    <cellStyle name="检查单元格 2" xfId="317"/>
    <cellStyle name="解释性文本 2" xfId="318"/>
    <cellStyle name="警告文本 2" xfId="319"/>
    <cellStyle name="链接单元格 2" xfId="320"/>
    <cellStyle name="强调文字颜色 1 2" xfId="321"/>
    <cellStyle name="强调文字颜色 2 2" xfId="322"/>
    <cellStyle name="强调文字颜色 3 2" xfId="3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A1" sqref="A1:L1"/>
    </sheetView>
  </sheetViews>
  <sheetFormatPr defaultColWidth="9.00390625" defaultRowHeight="15"/>
  <cols>
    <col min="1" max="1" width="5.00390625" style="0" customWidth="1"/>
    <col min="2" max="2" width="14.57421875" style="0" customWidth="1"/>
    <col min="3" max="3" width="15.28125" style="0" customWidth="1"/>
    <col min="4" max="4" width="7.00390625" style="0" customWidth="1"/>
    <col min="5" max="5" width="9.421875" style="0" customWidth="1"/>
    <col min="6" max="6" width="6.8515625" style="0" customWidth="1"/>
    <col min="7" max="7" width="8.8515625" style="0" customWidth="1"/>
    <col min="8" max="8" width="9.7109375" style="0" customWidth="1"/>
    <col min="9" max="11" width="8.8515625" style="0" customWidth="1"/>
    <col min="12" max="12" width="9.00390625" style="0" customWidth="1"/>
  </cols>
  <sheetData>
    <row r="1" spans="1:12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9.25" customHeight="1">
      <c r="A2" s="2" t="s">
        <v>1</v>
      </c>
      <c r="B2" s="2" t="s">
        <v>2</v>
      </c>
      <c r="C2" s="2" t="s">
        <v>3</v>
      </c>
      <c r="D2" s="2" t="s">
        <v>4</v>
      </c>
      <c r="E2" s="2"/>
      <c r="F2" s="2" t="s">
        <v>5</v>
      </c>
      <c r="G2" s="2"/>
      <c r="H2" s="3" t="s">
        <v>6</v>
      </c>
      <c r="I2" s="11"/>
      <c r="J2" s="12" t="s">
        <v>7</v>
      </c>
      <c r="K2" s="11"/>
      <c r="L2" s="13" t="s">
        <v>8</v>
      </c>
    </row>
    <row r="3" spans="1:12" ht="28.5">
      <c r="A3" s="2"/>
      <c r="B3" s="2"/>
      <c r="C3" s="2"/>
      <c r="D3" s="2" t="s">
        <v>9</v>
      </c>
      <c r="E3" s="2" t="s">
        <v>10</v>
      </c>
      <c r="F3" s="2" t="s">
        <v>9</v>
      </c>
      <c r="G3" s="2" t="s">
        <v>10</v>
      </c>
      <c r="H3" s="2" t="s">
        <v>11</v>
      </c>
      <c r="I3" s="2" t="s">
        <v>10</v>
      </c>
      <c r="J3" s="2" t="s">
        <v>12</v>
      </c>
      <c r="K3" s="2" t="s">
        <v>10</v>
      </c>
      <c r="L3" s="13"/>
    </row>
    <row r="4" spans="1:12" ht="27" customHeight="1">
      <c r="A4" s="2">
        <v>1</v>
      </c>
      <c r="B4" s="2" t="s">
        <v>13</v>
      </c>
      <c r="C4" s="2" t="s">
        <v>14</v>
      </c>
      <c r="D4" s="2"/>
      <c r="E4" s="2"/>
      <c r="F4" s="2"/>
      <c r="G4" s="2"/>
      <c r="H4" s="2"/>
      <c r="I4" s="2"/>
      <c r="J4" s="2">
        <v>191.62</v>
      </c>
      <c r="K4" s="2">
        <v>19162</v>
      </c>
      <c r="L4" s="13">
        <f>E4+G4+I4+K4</f>
        <v>19162</v>
      </c>
    </row>
    <row r="5" spans="1:12" ht="27" customHeight="1">
      <c r="A5" s="2">
        <v>2</v>
      </c>
      <c r="B5" s="4" t="s">
        <v>15</v>
      </c>
      <c r="C5" s="2" t="s">
        <v>16</v>
      </c>
      <c r="D5" s="4"/>
      <c r="E5" s="4"/>
      <c r="F5" s="4"/>
      <c r="G5" s="2"/>
      <c r="H5" s="2"/>
      <c r="I5" s="2"/>
      <c r="J5" s="2">
        <v>254.42</v>
      </c>
      <c r="K5" s="2">
        <v>25442</v>
      </c>
      <c r="L5" s="13">
        <f aca="true" t="shared" si="0" ref="L5:L20">E5+G5+I5+K5</f>
        <v>25442</v>
      </c>
    </row>
    <row r="6" spans="1:12" ht="27" customHeight="1">
      <c r="A6" s="2">
        <v>3</v>
      </c>
      <c r="B6" s="5" t="s">
        <v>17</v>
      </c>
      <c r="C6" s="2" t="s">
        <v>18</v>
      </c>
      <c r="D6" s="4"/>
      <c r="E6" s="4"/>
      <c r="F6" s="6"/>
      <c r="G6" s="2"/>
      <c r="H6" s="2"/>
      <c r="I6" s="2"/>
      <c r="J6" s="2">
        <v>220.28</v>
      </c>
      <c r="K6" s="2">
        <v>22028</v>
      </c>
      <c r="L6" s="13">
        <f t="shared" si="0"/>
        <v>22028</v>
      </c>
    </row>
    <row r="7" spans="1:12" ht="27" customHeight="1">
      <c r="A7" s="2">
        <v>4</v>
      </c>
      <c r="B7" s="5" t="s">
        <v>19</v>
      </c>
      <c r="C7" s="2" t="s">
        <v>20</v>
      </c>
      <c r="D7" s="4"/>
      <c r="E7" s="4"/>
      <c r="F7" s="7">
        <v>6200</v>
      </c>
      <c r="G7" s="2">
        <f>F7*2</f>
        <v>12400</v>
      </c>
      <c r="H7" s="2"/>
      <c r="I7" s="2"/>
      <c r="J7" s="2">
        <v>272.81</v>
      </c>
      <c r="K7" s="2">
        <v>27281</v>
      </c>
      <c r="L7" s="13">
        <f t="shared" si="0"/>
        <v>39681</v>
      </c>
    </row>
    <row r="8" spans="1:12" ht="27" customHeight="1">
      <c r="A8" s="2">
        <v>5</v>
      </c>
      <c r="B8" s="5" t="s">
        <v>21</v>
      </c>
      <c r="C8" s="2" t="s">
        <v>22</v>
      </c>
      <c r="D8" s="4"/>
      <c r="E8" s="4"/>
      <c r="F8" s="7">
        <v>3000</v>
      </c>
      <c r="G8" s="2">
        <f>F8*2</f>
        <v>6000</v>
      </c>
      <c r="H8" s="4"/>
      <c r="I8" s="2"/>
      <c r="J8" s="4">
        <v>137.31</v>
      </c>
      <c r="K8" s="2">
        <v>13731</v>
      </c>
      <c r="L8" s="13">
        <f t="shared" si="0"/>
        <v>19731</v>
      </c>
    </row>
    <row r="9" spans="1:12" ht="27" customHeight="1">
      <c r="A9" s="2">
        <v>6</v>
      </c>
      <c r="B9" s="5" t="s">
        <v>23</v>
      </c>
      <c r="C9" s="2" t="s">
        <v>24</v>
      </c>
      <c r="D9" s="4"/>
      <c r="E9" s="4"/>
      <c r="F9" s="7">
        <v>4000</v>
      </c>
      <c r="G9" s="2">
        <f>F9*2</f>
        <v>8000</v>
      </c>
      <c r="H9" s="4"/>
      <c r="I9" s="2"/>
      <c r="J9" s="4"/>
      <c r="K9" s="2"/>
      <c r="L9" s="13">
        <f t="shared" si="0"/>
        <v>8000</v>
      </c>
    </row>
    <row r="10" spans="1:12" ht="27" customHeight="1">
      <c r="A10" s="2">
        <v>7</v>
      </c>
      <c r="B10" s="4" t="s">
        <v>25</v>
      </c>
      <c r="C10" s="2" t="s">
        <v>26</v>
      </c>
      <c r="D10" s="4"/>
      <c r="E10" s="4"/>
      <c r="F10" s="7">
        <v>2500</v>
      </c>
      <c r="G10" s="2">
        <f>F10*2</f>
        <v>5000</v>
      </c>
      <c r="H10" s="4"/>
      <c r="I10" s="2"/>
      <c r="J10" s="4">
        <v>98.96</v>
      </c>
      <c r="K10" s="4">
        <v>9896</v>
      </c>
      <c r="L10" s="13">
        <f t="shared" si="0"/>
        <v>14896</v>
      </c>
    </row>
    <row r="11" spans="1:12" ht="27" customHeight="1">
      <c r="A11" s="2">
        <v>8</v>
      </c>
      <c r="B11" s="4" t="s">
        <v>27</v>
      </c>
      <c r="C11" s="2" t="s">
        <v>24</v>
      </c>
      <c r="D11" s="4"/>
      <c r="E11" s="4"/>
      <c r="F11" s="6"/>
      <c r="G11" s="2"/>
      <c r="H11" s="4"/>
      <c r="I11" s="2"/>
      <c r="J11" s="4">
        <v>133.09</v>
      </c>
      <c r="K11" s="4">
        <v>13309</v>
      </c>
      <c r="L11" s="13">
        <f t="shared" si="0"/>
        <v>13309</v>
      </c>
    </row>
    <row r="12" spans="1:12" ht="27" customHeight="1">
      <c r="A12" s="2">
        <v>9</v>
      </c>
      <c r="B12" s="4" t="s">
        <v>28</v>
      </c>
      <c r="C12" s="2" t="s">
        <v>29</v>
      </c>
      <c r="D12" s="4"/>
      <c r="E12" s="4"/>
      <c r="F12" s="7">
        <v>5800</v>
      </c>
      <c r="G12" s="2">
        <f>F12*2</f>
        <v>11600</v>
      </c>
      <c r="H12" s="4"/>
      <c r="I12" s="2"/>
      <c r="J12" s="4">
        <v>177.9</v>
      </c>
      <c r="K12" s="4">
        <v>17790</v>
      </c>
      <c r="L12" s="13">
        <f t="shared" si="0"/>
        <v>29390</v>
      </c>
    </row>
    <row r="13" spans="1:12" ht="27" customHeight="1">
      <c r="A13" s="2">
        <v>10</v>
      </c>
      <c r="B13" s="4" t="s">
        <v>30</v>
      </c>
      <c r="C13" s="2" t="s">
        <v>31</v>
      </c>
      <c r="D13" s="4"/>
      <c r="E13" s="4"/>
      <c r="F13" s="6"/>
      <c r="G13" s="2"/>
      <c r="H13" s="4"/>
      <c r="I13" s="2"/>
      <c r="J13" s="4">
        <v>570.85</v>
      </c>
      <c r="K13" s="4">
        <v>57085</v>
      </c>
      <c r="L13" s="13">
        <f t="shared" si="0"/>
        <v>57085</v>
      </c>
    </row>
    <row r="14" spans="1:12" ht="27" customHeight="1">
      <c r="A14" s="2">
        <v>11</v>
      </c>
      <c r="B14" s="4" t="s">
        <v>32</v>
      </c>
      <c r="C14" s="2" t="s">
        <v>33</v>
      </c>
      <c r="D14" s="4"/>
      <c r="E14" s="4"/>
      <c r="F14" s="7">
        <v>2500</v>
      </c>
      <c r="G14" s="2">
        <f>F14*2</f>
        <v>5000</v>
      </c>
      <c r="H14" s="4"/>
      <c r="I14" s="2"/>
      <c r="J14" s="4"/>
      <c r="K14" s="4"/>
      <c r="L14" s="13">
        <f t="shared" si="0"/>
        <v>5000</v>
      </c>
    </row>
    <row r="15" spans="1:12" ht="28.5">
      <c r="A15" s="2">
        <v>12</v>
      </c>
      <c r="B15" s="2" t="s">
        <v>34</v>
      </c>
      <c r="C15" s="2" t="s">
        <v>33</v>
      </c>
      <c r="D15" s="4"/>
      <c r="E15" s="4"/>
      <c r="F15" s="6"/>
      <c r="G15" s="2"/>
      <c r="H15" s="4">
        <v>35</v>
      </c>
      <c r="I15" s="2">
        <v>1575</v>
      </c>
      <c r="J15" s="4"/>
      <c r="K15" s="4"/>
      <c r="L15" s="13">
        <f t="shared" si="0"/>
        <v>1575</v>
      </c>
    </row>
    <row r="16" spans="1:12" ht="27" customHeight="1">
      <c r="A16" s="2">
        <v>13</v>
      </c>
      <c r="B16" s="2" t="s">
        <v>35</v>
      </c>
      <c r="C16" s="2" t="s">
        <v>36</v>
      </c>
      <c r="D16" s="4">
        <v>1</v>
      </c>
      <c r="E16" s="4">
        <v>500</v>
      </c>
      <c r="F16" s="6"/>
      <c r="G16" s="2"/>
      <c r="H16" s="4"/>
      <c r="I16" s="2"/>
      <c r="J16" s="4"/>
      <c r="K16" s="4"/>
      <c r="L16" s="13">
        <f t="shared" si="0"/>
        <v>500</v>
      </c>
    </row>
    <row r="17" spans="1:12" ht="27" customHeight="1">
      <c r="A17" s="2">
        <v>14</v>
      </c>
      <c r="B17" s="4" t="s">
        <v>37</v>
      </c>
      <c r="C17" s="2" t="s">
        <v>29</v>
      </c>
      <c r="D17" s="4">
        <v>1</v>
      </c>
      <c r="E17" s="4">
        <v>500</v>
      </c>
      <c r="F17" s="7">
        <v>1800</v>
      </c>
      <c r="G17" s="2">
        <f>F17*2</f>
        <v>3600</v>
      </c>
      <c r="H17" s="4"/>
      <c r="I17" s="2"/>
      <c r="J17" s="4"/>
      <c r="K17" s="4"/>
      <c r="L17" s="13">
        <f t="shared" si="0"/>
        <v>4100</v>
      </c>
    </row>
    <row r="18" spans="1:12" ht="27" customHeight="1">
      <c r="A18" s="2">
        <v>15</v>
      </c>
      <c r="B18" s="4" t="s">
        <v>38</v>
      </c>
      <c r="C18" s="2" t="s">
        <v>29</v>
      </c>
      <c r="D18" s="4"/>
      <c r="E18" s="4"/>
      <c r="F18" s="6"/>
      <c r="G18" s="2"/>
      <c r="H18" s="4"/>
      <c r="I18" s="2"/>
      <c r="J18" s="4">
        <v>146.91</v>
      </c>
      <c r="K18" s="4">
        <v>14691</v>
      </c>
      <c r="L18" s="13">
        <f t="shared" si="0"/>
        <v>14691</v>
      </c>
    </row>
    <row r="19" spans="1:12" ht="27" customHeight="1">
      <c r="A19" s="2">
        <v>16</v>
      </c>
      <c r="B19" s="4" t="s">
        <v>39</v>
      </c>
      <c r="C19" s="2" t="s">
        <v>22</v>
      </c>
      <c r="D19" s="4"/>
      <c r="E19" s="4"/>
      <c r="F19" s="7">
        <v>1700</v>
      </c>
      <c r="G19" s="2">
        <f>F19*2</f>
        <v>3400</v>
      </c>
      <c r="H19" s="4"/>
      <c r="I19" s="2"/>
      <c r="J19" s="4">
        <v>71.75</v>
      </c>
      <c r="K19" s="4">
        <v>7175</v>
      </c>
      <c r="L19" s="13">
        <f t="shared" si="0"/>
        <v>10575</v>
      </c>
    </row>
    <row r="20" spans="1:12" ht="28.5" customHeight="1">
      <c r="A20" s="8" t="s">
        <v>40</v>
      </c>
      <c r="B20" s="9"/>
      <c r="C20" s="10"/>
      <c r="D20" s="4">
        <f>SUM(D4:D19)</f>
        <v>2</v>
      </c>
      <c r="E20" s="4">
        <f>SUM(E4:E19)</f>
        <v>1000</v>
      </c>
      <c r="F20" s="4">
        <f>SUM(F4:F19)</f>
        <v>27500</v>
      </c>
      <c r="G20" s="4">
        <f aca="true" t="shared" si="1" ref="G20:L20">SUM(G4:G19)</f>
        <v>55000</v>
      </c>
      <c r="H20" s="4">
        <f t="shared" si="1"/>
        <v>35</v>
      </c>
      <c r="I20" s="4">
        <f t="shared" si="1"/>
        <v>1575</v>
      </c>
      <c r="J20" s="4">
        <f t="shared" si="1"/>
        <v>2275.8999999999996</v>
      </c>
      <c r="K20" s="4">
        <f t="shared" si="1"/>
        <v>227590</v>
      </c>
      <c r="L20" s="4">
        <f t="shared" si="1"/>
        <v>285165</v>
      </c>
    </row>
  </sheetData>
  <sheetProtection/>
  <mergeCells count="10">
    <mergeCell ref="A1:L1"/>
    <mergeCell ref="D2:E2"/>
    <mergeCell ref="F2:G2"/>
    <mergeCell ref="H2:I2"/>
    <mergeCell ref="J2:K2"/>
    <mergeCell ref="A20:C20"/>
    <mergeCell ref="A2:A3"/>
    <mergeCell ref="B2:B3"/>
    <mergeCell ref="C2:C3"/>
    <mergeCell ref="L2:L3"/>
  </mergeCells>
  <printOptions/>
  <pageMargins left="0" right="0" top="0.7479166666666667" bottom="0.7479166666666667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 R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杨剑</dc:creator>
  <cp:keywords/>
  <dc:description/>
  <cp:lastModifiedBy>Administrator</cp:lastModifiedBy>
  <cp:lastPrinted>2020-11-23T01:48:27Z</cp:lastPrinted>
  <dcterms:created xsi:type="dcterms:W3CDTF">2020-09-16T23:32:16Z</dcterms:created>
  <dcterms:modified xsi:type="dcterms:W3CDTF">2022-11-29T08:27:48Z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9BB1DEB24B7C42A4B856118CDC46C5DA</vt:lpwstr>
  </property>
  <property fmtid="{D5CDD505-2E9C-101B-9397-08002B2CF9AE}" pid="4" name="KSOProductBuildV">
    <vt:lpwstr>2052-11.1.0.10009</vt:lpwstr>
  </property>
</Properties>
</file>